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7672\Desktop\清潔隊單價\"/>
    </mc:Choice>
  </mc:AlternateContent>
  <xr:revisionPtr revIDLastSave="0" documentId="13_ncr:1_{7638B215-9E0A-4771-9C11-80BC7BD0EE29}" xr6:coauthVersionLast="36" xr6:coauthVersionMax="36" xr10:uidLastSave="{00000000-0000-0000-0000-000000000000}"/>
  <bookViews>
    <workbookView xWindow="-108" yWindow="-108" windowWidth="23256" windowHeight="12600" xr2:uid="{00000000-000D-0000-FFFF-FFFF00000000}"/>
  </bookViews>
  <sheets>
    <sheet name="工作表1" sheetId="16" r:id="rId1"/>
    <sheet name="xxx-VB" sheetId="7" r:id="rId2"/>
    <sheet name="xxx-Q2" sheetId="8" r:id="rId3"/>
    <sheet name="xxx-Y7" sheetId="2" r:id="rId4"/>
    <sheet name="xx.x-Y7" sheetId="1" r:id="rId5"/>
    <sheet name="xxx-SW" sheetId="6" r:id="rId6"/>
    <sheet name="KEE-xxxx" sheetId="5" r:id="rId7"/>
    <sheet name="xxx-QE" sheetId="9" r:id="rId8"/>
    <sheet name="xxx-Y.7" sheetId="4" r:id="rId9"/>
    <sheet name="KEA-xxxx" sheetId="10" r:id="rId10"/>
    <sheet name="xxx-Q.2" sheetId="12" r:id="rId11"/>
    <sheet name="KEG-xxxx" sheetId="14" r:id="rId12"/>
    <sheet name="AWM-xxxx" sheetId="13" r:id="rId13"/>
    <sheet name="BCK-xxxx" sheetId="15" r:id="rId14"/>
    <sheet name="工作表2" sheetId="17" r:id="rId15"/>
  </sheets>
  <definedNames>
    <definedName name="_xlnm.Print_Area" localSheetId="12">'AWM-xxxx'!$A$1:$E$22</definedName>
    <definedName name="_xlnm.Print_Area" localSheetId="13">'BCK-xxxx'!$A$1:$E$22</definedName>
    <definedName name="_xlnm.Print_Area" localSheetId="9">'KEA-xxxx'!$A$1:$E$25</definedName>
    <definedName name="_xlnm.Print_Area" localSheetId="6">'KEE-xxxx'!$A$1:$E$27</definedName>
    <definedName name="_xlnm.Print_Area" localSheetId="11">'KEG-xxxx'!$A$1:$E$26</definedName>
    <definedName name="_xlnm.Print_Area" localSheetId="4">'xx.x-Y7'!$A$1:$E$25</definedName>
    <definedName name="_xlnm.Print_Area" localSheetId="10">'xxx-Q.2'!$A$1:$E$26</definedName>
    <definedName name="_xlnm.Print_Area" localSheetId="2">'xxx-Q2'!$A$1:$E$24</definedName>
    <definedName name="_xlnm.Print_Area" localSheetId="7">'xxx-QE'!$A$1:$E$25</definedName>
    <definedName name="_xlnm.Print_Area" localSheetId="5">'xxx-SW'!$A$1:$E$26</definedName>
    <definedName name="_xlnm.Print_Area" localSheetId="1">'xxx-VB'!$A$1:$E$26</definedName>
    <definedName name="_xlnm.Print_Area" localSheetId="8">'xxx-Y.7'!$A$1:$E$25</definedName>
    <definedName name="_xlnm.Print_Area" localSheetId="3">'xxx-Y7'!$A$1:$E$24</definedName>
  </definedNames>
  <calcPr calcId="191029" iterateDelta="1E-4"/>
</workbook>
</file>

<file path=xl/calcChain.xml><?xml version="1.0" encoding="utf-8"?>
<calcChain xmlns="http://schemas.openxmlformats.org/spreadsheetml/2006/main">
  <c r="F14" i="15" l="1"/>
  <c r="E2" i="7" l="1"/>
  <c r="E3" i="7"/>
  <c r="E4" i="7"/>
  <c r="E5" i="7"/>
  <c r="E6" i="7"/>
  <c r="E7" i="7"/>
  <c r="E8" i="7"/>
  <c r="E9" i="7"/>
  <c r="E10" i="7"/>
  <c r="E11" i="7"/>
  <c r="E12" i="7"/>
  <c r="E13" i="7"/>
  <c r="E14" i="7"/>
  <c r="E16" i="7"/>
  <c r="E17" i="7"/>
  <c r="E18" i="7"/>
  <c r="E19" i="7"/>
  <c r="E20" i="7"/>
  <c r="E21" i="7"/>
  <c r="E22" i="7"/>
  <c r="E23" i="7"/>
  <c r="E24" i="7"/>
  <c r="E25" i="7"/>
  <c r="C2" i="16"/>
  <c r="C3" i="16"/>
  <c r="C4" i="16"/>
  <c r="C5" i="16"/>
  <c r="C6" i="16"/>
  <c r="C7" i="16"/>
  <c r="C8" i="16"/>
  <c r="C9" i="16"/>
  <c r="C10" i="16"/>
  <c r="C11" i="16"/>
  <c r="C12" i="16"/>
  <c r="C13" i="16"/>
  <c r="C1" i="16"/>
  <c r="C14" i="16" s="1"/>
  <c r="D14" i="16" s="1"/>
  <c r="E3" i="15"/>
  <c r="E4" i="15"/>
  <c r="E5" i="15"/>
  <c r="E6" i="15"/>
  <c r="E7" i="15"/>
  <c r="E8" i="15"/>
  <c r="E9" i="15"/>
  <c r="E10" i="15"/>
  <c r="E11" i="15"/>
  <c r="E12" i="15"/>
  <c r="E13" i="15"/>
  <c r="E15" i="15"/>
  <c r="E16" i="15"/>
  <c r="E17" i="15"/>
  <c r="E18" i="15"/>
  <c r="E19" i="15"/>
  <c r="E20" i="15"/>
  <c r="E21" i="15"/>
  <c r="E2" i="15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" i="13"/>
  <c r="E3" i="14"/>
  <c r="E4" i="14"/>
  <c r="E5" i="14"/>
  <c r="E6" i="14"/>
  <c r="E7" i="14"/>
  <c r="E8" i="14"/>
  <c r="E9" i="14"/>
  <c r="E10" i="14"/>
  <c r="E11" i="14"/>
  <c r="E12" i="14"/>
  <c r="E13" i="14"/>
  <c r="E14" i="14"/>
  <c r="E16" i="14"/>
  <c r="E17" i="14"/>
  <c r="E18" i="14"/>
  <c r="E19" i="14"/>
  <c r="E20" i="14"/>
  <c r="E21" i="14"/>
  <c r="E22" i="14"/>
  <c r="E23" i="14"/>
  <c r="E24" i="14"/>
  <c r="E25" i="14"/>
  <c r="E2" i="14"/>
  <c r="E3" i="12"/>
  <c r="E4" i="12"/>
  <c r="E5" i="12"/>
  <c r="E6" i="12"/>
  <c r="E7" i="12"/>
  <c r="E8" i="12"/>
  <c r="E9" i="12"/>
  <c r="E10" i="12"/>
  <c r="E11" i="12"/>
  <c r="E12" i="12"/>
  <c r="E13" i="12"/>
  <c r="E14" i="12"/>
  <c r="E16" i="12"/>
  <c r="E17" i="12"/>
  <c r="E18" i="12"/>
  <c r="E19" i="12"/>
  <c r="E20" i="12"/>
  <c r="E21" i="12"/>
  <c r="E22" i="12"/>
  <c r="E23" i="12"/>
  <c r="E24" i="12"/>
  <c r="E25" i="12"/>
  <c r="E2" i="12"/>
  <c r="E3" i="10"/>
  <c r="E4" i="10"/>
  <c r="E5" i="10"/>
  <c r="E6" i="10"/>
  <c r="E7" i="10"/>
  <c r="E8" i="10"/>
  <c r="E9" i="10"/>
  <c r="E10" i="10"/>
  <c r="E11" i="10"/>
  <c r="E12" i="10"/>
  <c r="E13" i="10"/>
  <c r="E14" i="10"/>
  <c r="E16" i="10"/>
  <c r="E17" i="10"/>
  <c r="E18" i="10"/>
  <c r="E19" i="10"/>
  <c r="E20" i="10"/>
  <c r="E21" i="10"/>
  <c r="E22" i="10"/>
  <c r="E23" i="10"/>
  <c r="E24" i="10"/>
  <c r="E2" i="10"/>
  <c r="E3" i="4"/>
  <c r="E4" i="4"/>
  <c r="E5" i="4"/>
  <c r="E6" i="4"/>
  <c r="E7" i="4"/>
  <c r="E8" i="4"/>
  <c r="E9" i="4"/>
  <c r="E10" i="4"/>
  <c r="E11" i="4"/>
  <c r="E12" i="4"/>
  <c r="E13" i="4"/>
  <c r="E14" i="4"/>
  <c r="E16" i="4"/>
  <c r="E17" i="4"/>
  <c r="E18" i="4"/>
  <c r="E19" i="4"/>
  <c r="E20" i="4"/>
  <c r="E21" i="4"/>
  <c r="E22" i="4"/>
  <c r="E23" i="4"/>
  <c r="E24" i="4"/>
  <c r="E2" i="4"/>
  <c r="E3" i="9"/>
  <c r="E4" i="9"/>
  <c r="E5" i="9"/>
  <c r="E6" i="9"/>
  <c r="E7" i="9"/>
  <c r="E8" i="9"/>
  <c r="E9" i="9"/>
  <c r="E10" i="9"/>
  <c r="E11" i="9"/>
  <c r="E12" i="9"/>
  <c r="E13" i="9"/>
  <c r="E14" i="9"/>
  <c r="E16" i="9"/>
  <c r="E17" i="9"/>
  <c r="E18" i="9"/>
  <c r="E19" i="9"/>
  <c r="E20" i="9"/>
  <c r="E21" i="9"/>
  <c r="E22" i="9"/>
  <c r="E23" i="9"/>
  <c r="E24" i="9"/>
  <c r="E2" i="9"/>
  <c r="E3" i="5"/>
  <c r="E4" i="5"/>
  <c r="E5" i="5"/>
  <c r="E6" i="5"/>
  <c r="E7" i="5"/>
  <c r="E8" i="5"/>
  <c r="E9" i="5"/>
  <c r="E10" i="5"/>
  <c r="E11" i="5"/>
  <c r="E12" i="5"/>
  <c r="E13" i="5"/>
  <c r="F13" i="5" s="1"/>
  <c r="E14" i="5"/>
  <c r="F15" i="5"/>
  <c r="E16" i="5"/>
  <c r="E17" i="5"/>
  <c r="F17" i="5" s="1"/>
  <c r="E18" i="5"/>
  <c r="E19" i="5"/>
  <c r="F19" i="5" s="1"/>
  <c r="E20" i="5"/>
  <c r="E21" i="5"/>
  <c r="F21" i="5" s="1"/>
  <c r="E22" i="5"/>
  <c r="E23" i="5"/>
  <c r="E24" i="5"/>
  <c r="E2" i="5"/>
  <c r="E25" i="6"/>
  <c r="E3" i="6"/>
  <c r="E4" i="6"/>
  <c r="E5" i="6"/>
  <c r="E6" i="6"/>
  <c r="E7" i="6"/>
  <c r="E8" i="6"/>
  <c r="E9" i="6"/>
  <c r="E10" i="6"/>
  <c r="E11" i="6"/>
  <c r="E12" i="6"/>
  <c r="E13" i="6"/>
  <c r="E14" i="6"/>
  <c r="E16" i="6"/>
  <c r="E17" i="6"/>
  <c r="E18" i="6"/>
  <c r="E19" i="6"/>
  <c r="E20" i="6"/>
  <c r="E21" i="6"/>
  <c r="E22" i="6"/>
  <c r="E23" i="6"/>
  <c r="E24" i="6"/>
  <c r="E2" i="6"/>
  <c r="E3" i="1"/>
  <c r="E4" i="1"/>
  <c r="E5" i="1"/>
  <c r="E6" i="1"/>
  <c r="E7" i="1"/>
  <c r="E8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23" i="1"/>
  <c r="E24" i="1"/>
  <c r="E2" i="1"/>
  <c r="E3" i="2"/>
  <c r="E4" i="2"/>
  <c r="E5" i="2"/>
  <c r="E6" i="2"/>
  <c r="E7" i="2"/>
  <c r="E8" i="2"/>
  <c r="E9" i="2"/>
  <c r="E10" i="2"/>
  <c r="E11" i="2"/>
  <c r="E12" i="2"/>
  <c r="E13" i="2"/>
  <c r="E14" i="2"/>
  <c r="E16" i="2"/>
  <c r="E17" i="2"/>
  <c r="E18" i="2"/>
  <c r="E19" i="2"/>
  <c r="E20" i="2"/>
  <c r="E21" i="2"/>
  <c r="E22" i="2"/>
  <c r="E23" i="2"/>
  <c r="E2" i="2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" i="8"/>
  <c r="B14" i="16"/>
  <c r="D23" i="5"/>
  <c r="F23" i="5"/>
  <c r="F24" i="5"/>
  <c r="D24" i="5"/>
  <c r="F22" i="5"/>
  <c r="D22" i="5"/>
  <c r="D21" i="5"/>
  <c r="F20" i="5"/>
  <c r="D20" i="5"/>
  <c r="D19" i="5"/>
  <c r="F18" i="5"/>
  <c r="D18" i="5"/>
  <c r="D17" i="5"/>
  <c r="F16" i="5"/>
  <c r="D16" i="5"/>
  <c r="D15" i="5"/>
  <c r="F14" i="5"/>
  <c r="D14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F2" i="5"/>
  <c r="D2" i="5"/>
  <c r="D25" i="5" s="1"/>
  <c r="F25" i="5" l="1"/>
  <c r="E6" i="16" s="1"/>
  <c r="F21" i="15" l="1"/>
  <c r="D21" i="15"/>
  <c r="F20" i="15"/>
  <c r="D20" i="15"/>
  <c r="F19" i="15"/>
  <c r="D19" i="15"/>
  <c r="F18" i="15"/>
  <c r="D18" i="15"/>
  <c r="F17" i="15"/>
  <c r="D17" i="15"/>
  <c r="F16" i="15"/>
  <c r="D16" i="15"/>
  <c r="F15" i="15"/>
  <c r="D15" i="15"/>
  <c r="D14" i="15"/>
  <c r="F13" i="15"/>
  <c r="D13" i="15"/>
  <c r="F12" i="15"/>
  <c r="D12" i="15"/>
  <c r="F11" i="15"/>
  <c r="D11" i="15"/>
  <c r="F10" i="15"/>
  <c r="D10" i="15"/>
  <c r="F9" i="15"/>
  <c r="D9" i="15"/>
  <c r="F8" i="15"/>
  <c r="D8" i="15"/>
  <c r="F7" i="15"/>
  <c r="D7" i="15"/>
  <c r="F6" i="15"/>
  <c r="D6" i="15"/>
  <c r="F5" i="15"/>
  <c r="D5" i="15"/>
  <c r="F4" i="15"/>
  <c r="D4" i="15"/>
  <c r="F3" i="15"/>
  <c r="D3" i="15"/>
  <c r="F2" i="15"/>
  <c r="D2" i="15"/>
  <c r="F25" i="14"/>
  <c r="D25" i="14"/>
  <c r="F24" i="14"/>
  <c r="D24" i="14"/>
  <c r="F23" i="14"/>
  <c r="D23" i="14"/>
  <c r="F22" i="14"/>
  <c r="D22" i="14"/>
  <c r="F21" i="14"/>
  <c r="D21" i="14"/>
  <c r="F20" i="14"/>
  <c r="D20" i="14"/>
  <c r="F19" i="14"/>
  <c r="D19" i="14"/>
  <c r="F18" i="14"/>
  <c r="D18" i="14"/>
  <c r="F17" i="14"/>
  <c r="D17" i="14"/>
  <c r="F16" i="14"/>
  <c r="D16" i="14"/>
  <c r="F15" i="14"/>
  <c r="D15" i="14"/>
  <c r="F14" i="14"/>
  <c r="D14" i="14"/>
  <c r="F13" i="14"/>
  <c r="D13" i="14"/>
  <c r="F12" i="14"/>
  <c r="D12" i="14"/>
  <c r="F11" i="14"/>
  <c r="D11" i="14"/>
  <c r="F10" i="14"/>
  <c r="D10" i="14"/>
  <c r="F9" i="14"/>
  <c r="D9" i="14"/>
  <c r="F8" i="14"/>
  <c r="D8" i="14"/>
  <c r="F7" i="14"/>
  <c r="D7" i="14"/>
  <c r="F6" i="14"/>
  <c r="D6" i="14"/>
  <c r="F5" i="14"/>
  <c r="D5" i="14"/>
  <c r="F4" i="14"/>
  <c r="D4" i="14"/>
  <c r="F3" i="14"/>
  <c r="D3" i="14"/>
  <c r="F2" i="14"/>
  <c r="D2" i="14"/>
  <c r="D22" i="15" l="1"/>
  <c r="D26" i="14"/>
  <c r="F22" i="15"/>
  <c r="E13" i="16" s="1"/>
  <c r="F26" i="14"/>
  <c r="E11" i="16" s="1"/>
  <c r="F4" i="7"/>
  <c r="F5" i="7"/>
  <c r="F6" i="7"/>
  <c r="F22" i="7"/>
  <c r="F24" i="7"/>
  <c r="F25" i="7"/>
  <c r="F4" i="13"/>
  <c r="F5" i="13"/>
  <c r="F8" i="13"/>
  <c r="F9" i="13"/>
  <c r="F12" i="13"/>
  <c r="F13" i="13"/>
  <c r="F16" i="13"/>
  <c r="F17" i="13"/>
  <c r="F20" i="13"/>
  <c r="F21" i="13"/>
  <c r="F3" i="13"/>
  <c r="F6" i="13"/>
  <c r="F7" i="13"/>
  <c r="F10" i="13"/>
  <c r="F11" i="13"/>
  <c r="F15" i="13"/>
  <c r="F18" i="13"/>
  <c r="F19" i="13"/>
  <c r="F2" i="13"/>
  <c r="F6" i="12"/>
  <c r="F10" i="12"/>
  <c r="F11" i="12"/>
  <c r="F22" i="12"/>
  <c r="F3" i="12"/>
  <c r="F4" i="12"/>
  <c r="F5" i="12"/>
  <c r="F7" i="12"/>
  <c r="F8" i="12"/>
  <c r="F9" i="12"/>
  <c r="F12" i="12"/>
  <c r="F13" i="12"/>
  <c r="F14" i="12"/>
  <c r="F15" i="12"/>
  <c r="F16" i="12"/>
  <c r="F17" i="12"/>
  <c r="F18" i="12"/>
  <c r="F19" i="12"/>
  <c r="F20" i="12"/>
  <c r="F21" i="12"/>
  <c r="F23" i="12"/>
  <c r="F24" i="12"/>
  <c r="F25" i="12"/>
  <c r="F4" i="10"/>
  <c r="F5" i="10"/>
  <c r="F6" i="10"/>
  <c r="F14" i="10"/>
  <c r="F19" i="10"/>
  <c r="F20" i="10"/>
  <c r="F21" i="10"/>
  <c r="F24" i="10"/>
  <c r="F3" i="10"/>
  <c r="F7" i="10"/>
  <c r="F8" i="10"/>
  <c r="F9" i="10"/>
  <c r="F10" i="10"/>
  <c r="F11" i="10"/>
  <c r="F12" i="10"/>
  <c r="F13" i="10"/>
  <c r="F15" i="10"/>
  <c r="F16" i="10"/>
  <c r="F17" i="10"/>
  <c r="F18" i="10"/>
  <c r="F22" i="10"/>
  <c r="F23" i="10"/>
  <c r="F2" i="10"/>
  <c r="F3" i="4"/>
  <c r="F5" i="4"/>
  <c r="F6" i="4"/>
  <c r="F10" i="4"/>
  <c r="F11" i="4"/>
  <c r="F14" i="4"/>
  <c r="F15" i="4"/>
  <c r="F18" i="4"/>
  <c r="F19" i="4"/>
  <c r="F21" i="4"/>
  <c r="F4" i="4"/>
  <c r="F7" i="4"/>
  <c r="F8" i="4"/>
  <c r="F9" i="4"/>
  <c r="F12" i="4"/>
  <c r="F13" i="4"/>
  <c r="F16" i="4"/>
  <c r="F17" i="4"/>
  <c r="F20" i="4"/>
  <c r="F22" i="4"/>
  <c r="F23" i="4"/>
  <c r="F24" i="4"/>
  <c r="F2" i="4"/>
  <c r="F4" i="9"/>
  <c r="F5" i="9"/>
  <c r="F9" i="9"/>
  <c r="F13" i="9"/>
  <c r="F17" i="9"/>
  <c r="F21" i="9"/>
  <c r="F3" i="9"/>
  <c r="F6" i="9"/>
  <c r="F7" i="9"/>
  <c r="F8" i="9"/>
  <c r="F10" i="9"/>
  <c r="F11" i="9"/>
  <c r="F12" i="9"/>
  <c r="F14" i="9"/>
  <c r="F15" i="9"/>
  <c r="F16" i="9"/>
  <c r="F18" i="9"/>
  <c r="F19" i="9"/>
  <c r="F20" i="9"/>
  <c r="F22" i="9"/>
  <c r="F23" i="9"/>
  <c r="F24" i="9"/>
  <c r="F2" i="9"/>
  <c r="F3" i="6"/>
  <c r="F4" i="6"/>
  <c r="F7" i="6"/>
  <c r="F8" i="6"/>
  <c r="F11" i="6"/>
  <c r="F15" i="6"/>
  <c r="F16" i="6"/>
  <c r="F19" i="6"/>
  <c r="F20" i="6"/>
  <c r="F22" i="6"/>
  <c r="F23" i="6"/>
  <c r="F24" i="6"/>
  <c r="F5" i="6"/>
  <c r="F6" i="6"/>
  <c r="F9" i="6"/>
  <c r="F10" i="6"/>
  <c r="F12" i="6"/>
  <c r="F13" i="6"/>
  <c r="F14" i="6"/>
  <c r="F17" i="6"/>
  <c r="F18" i="6"/>
  <c r="F21" i="6"/>
  <c r="F25" i="6"/>
  <c r="F5" i="1"/>
  <c r="F6" i="1"/>
  <c r="F21" i="1"/>
  <c r="F3" i="1"/>
  <c r="F4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6" i="2"/>
  <c r="F10" i="2"/>
  <c r="F22" i="2"/>
  <c r="F3" i="2"/>
  <c r="F4" i="2"/>
  <c r="F5" i="2"/>
  <c r="F7" i="2"/>
  <c r="F8" i="2"/>
  <c r="F9" i="2"/>
  <c r="F11" i="2"/>
  <c r="F12" i="2"/>
  <c r="F13" i="2"/>
  <c r="F14" i="2"/>
  <c r="F15" i="2"/>
  <c r="F16" i="2"/>
  <c r="F17" i="2"/>
  <c r="F18" i="2"/>
  <c r="F19" i="2"/>
  <c r="F20" i="2"/>
  <c r="F21" i="2"/>
  <c r="F23" i="2"/>
  <c r="F2" i="2"/>
  <c r="F4" i="8"/>
  <c r="F5" i="8"/>
  <c r="F8" i="8"/>
  <c r="F9" i="8"/>
  <c r="F12" i="8"/>
  <c r="F13" i="8"/>
  <c r="F16" i="8"/>
  <c r="F17" i="8"/>
  <c r="F20" i="8"/>
  <c r="F21" i="8"/>
  <c r="F3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3" i="7"/>
  <c r="F2" i="7"/>
  <c r="F3" i="8"/>
  <c r="F6" i="8"/>
  <c r="F7" i="8"/>
  <c r="F10" i="8"/>
  <c r="F11" i="8"/>
  <c r="F14" i="8"/>
  <c r="F15" i="8"/>
  <c r="F18" i="8"/>
  <c r="F19" i="8"/>
  <c r="F22" i="8"/>
  <c r="F23" i="8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" i="13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" i="12"/>
  <c r="F2" i="12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2" i="10"/>
  <c r="D17" i="10"/>
  <c r="D18" i="10"/>
  <c r="D19" i="10"/>
  <c r="D20" i="10"/>
  <c r="D21" i="10"/>
  <c r="D22" i="10"/>
  <c r="D23" i="10"/>
  <c r="D24" i="10"/>
  <c r="D16" i="10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" i="4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" i="9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" i="6"/>
  <c r="F2" i="6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" i="1"/>
  <c r="F2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" i="2"/>
  <c r="F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" i="8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" i="7"/>
  <c r="D24" i="2" l="1"/>
  <c r="F25" i="9"/>
  <c r="E7" i="16" s="1"/>
  <c r="D26" i="6"/>
  <c r="F26" i="7"/>
  <c r="E1" i="16" s="1"/>
  <c r="D25" i="10"/>
  <c r="F22" i="13"/>
  <c r="E12" i="16" s="1"/>
  <c r="D22" i="13"/>
  <c r="D25" i="4"/>
  <c r="F24" i="8"/>
  <c r="E2" i="16" s="1"/>
  <c r="D24" i="8"/>
  <c r="F26" i="12"/>
  <c r="E10" i="16" s="1"/>
  <c r="D26" i="12"/>
  <c r="F26" i="6"/>
  <c r="E5" i="16" s="1"/>
  <c r="D25" i="9"/>
  <c r="F25" i="10"/>
  <c r="E9" i="16" s="1"/>
  <c r="D26" i="7"/>
  <c r="F25" i="4"/>
  <c r="E8" i="16" s="1"/>
  <c r="F25" i="1"/>
  <c r="E4" i="16" s="1"/>
  <c r="F24" i="2"/>
  <c r="E3" i="16" s="1"/>
  <c r="D25" i="1"/>
  <c r="E14" i="16" l="1"/>
</calcChain>
</file>

<file path=xl/sharedStrings.xml><?xml version="1.0" encoding="utf-8"?>
<sst xmlns="http://schemas.openxmlformats.org/spreadsheetml/2006/main" count="386" uniqueCount="38">
  <si>
    <t>引擎機油(低硫機油)</t>
  </si>
  <si>
    <t>變速箱機油</t>
  </si>
  <si>
    <t>差速器機油</t>
  </si>
  <si>
    <t>輪胎〈前〉</t>
  </si>
  <si>
    <t>輪胎〈後〉</t>
  </si>
  <si>
    <t>剎車來令片〈前〉</t>
  </si>
  <si>
    <t>剎車來令片〈後〉</t>
  </si>
  <si>
    <t>空氣芯子</t>
  </si>
  <si>
    <t>機油芯子</t>
  </si>
  <si>
    <t>柴油芯子</t>
  </si>
  <si>
    <t>操作油</t>
  </si>
  <si>
    <t>剎車油</t>
  </si>
  <si>
    <t>動力方向機油</t>
  </si>
  <si>
    <t>冷煤</t>
  </si>
  <si>
    <t>電瓶</t>
  </si>
  <si>
    <t>起動開關</t>
  </si>
  <si>
    <t>微動開關</t>
  </si>
  <si>
    <t>雨刷</t>
  </si>
  <si>
    <t>離和器片</t>
  </si>
  <si>
    <t>剎車總泵</t>
  </si>
  <si>
    <t>剎車分泵</t>
  </si>
  <si>
    <t>離合器總泵</t>
  </si>
  <si>
    <t>總            計</t>
  </si>
  <si>
    <t>定期保養工資</t>
  </si>
  <si>
    <t>引擎機油</t>
  </si>
  <si>
    <t>內胎〈含襯套〉</t>
  </si>
  <si>
    <t>總合器總泵</t>
  </si>
  <si>
    <t>操作油管</t>
  </si>
  <si>
    <t>數量</t>
    <phoneticPr fontId="1" type="noConversion"/>
  </si>
  <si>
    <t>單價</t>
    <phoneticPr fontId="1" type="noConversion"/>
  </si>
  <si>
    <t>金額</t>
    <phoneticPr fontId="1" type="noConversion"/>
  </si>
  <si>
    <t>調整後單價</t>
    <phoneticPr fontId="1" type="noConversion"/>
  </si>
  <si>
    <t>總計</t>
    <phoneticPr fontId="1" type="noConversion"/>
  </si>
  <si>
    <t>定期保養工資</t>
    <phoneticPr fontId="1" type="noConversion"/>
  </si>
  <si>
    <t>調整後金額</t>
    <phoneticPr fontId="1" type="noConversion"/>
  </si>
  <si>
    <t>引擎機油(低硫機油)</t>
    <phoneticPr fontId="1" type="noConversion"/>
  </si>
  <si>
    <t>引擎機油(低硫機油)</t>
    <phoneticPr fontId="1" type="noConversion"/>
  </si>
  <si>
    <t>維修科目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</si>
</sst>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新細明體"/>
      <family val="2"/>
      <charset val="136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E10" sqref="E10"/>
    </sheetView>
  </sheetViews>
  <sheetFormatPr defaultRowHeight="16.2" x14ac:dyDescent="0.3"/>
  <sheetData>
    <row r="1" spans="1:8" x14ac:dyDescent="0.3">
      <c r="A1">
        <v>421</v>
      </c>
      <c r="B1">
        <v>70050</v>
      </c>
      <c r="C1">
        <f>B1*0.97381234372</f>
        <v>68215.554677585998</v>
      </c>
      <c r="E1">
        <f>'xxx-VB'!F26</f>
        <v>68227</v>
      </c>
    </row>
    <row r="2" spans="1:8" x14ac:dyDescent="0.3">
      <c r="A2">
        <v>125</v>
      </c>
      <c r="B2">
        <v>46950</v>
      </c>
      <c r="C2">
        <f t="shared" ref="C2:C13" si="0">B2*0.97381234372</f>
        <v>45720.489537654001</v>
      </c>
      <c r="E2">
        <f>'xxx-Q2'!F24</f>
        <v>45704</v>
      </c>
    </row>
    <row r="3" spans="1:8" x14ac:dyDescent="0.3">
      <c r="A3">
        <v>211</v>
      </c>
      <c r="B3">
        <v>72750</v>
      </c>
      <c r="C3">
        <f t="shared" si="0"/>
        <v>70844.848005630003</v>
      </c>
      <c r="E3">
        <f>'xxx-Y7'!F24</f>
        <v>70850</v>
      </c>
    </row>
    <row r="4" spans="1:8" x14ac:dyDescent="0.3">
      <c r="A4">
        <v>535</v>
      </c>
      <c r="B4">
        <v>74850</v>
      </c>
      <c r="C4">
        <f t="shared" si="0"/>
        <v>72889.853927442004</v>
      </c>
      <c r="E4">
        <f>'xx.x-Y7'!F25</f>
        <v>72902</v>
      </c>
    </row>
    <row r="5" spans="1:8" x14ac:dyDescent="0.3">
      <c r="A5">
        <v>146</v>
      </c>
      <c r="B5">
        <v>50650</v>
      </c>
      <c r="C5">
        <f t="shared" si="0"/>
        <v>49323.595209418003</v>
      </c>
      <c r="E5">
        <f>'xxx-SW'!F26</f>
        <v>49318</v>
      </c>
    </row>
    <row r="6" spans="1:8" x14ac:dyDescent="0.3">
      <c r="A6">
        <v>2081</v>
      </c>
      <c r="B6">
        <v>71800</v>
      </c>
      <c r="C6">
        <f t="shared" si="0"/>
        <v>69919.726279096009</v>
      </c>
      <c r="E6">
        <f>'KEE-xxxx'!F25</f>
        <v>69929</v>
      </c>
      <c r="H6" s="27"/>
    </row>
    <row r="7" spans="1:8" x14ac:dyDescent="0.3">
      <c r="A7">
        <v>171</v>
      </c>
      <c r="B7">
        <v>64100</v>
      </c>
      <c r="C7">
        <f t="shared" si="0"/>
        <v>62421.371232452002</v>
      </c>
      <c r="E7">
        <f>'xxx-QE'!F25</f>
        <v>62413</v>
      </c>
    </row>
    <row r="8" spans="1:8" x14ac:dyDescent="0.3">
      <c r="A8">
        <v>296</v>
      </c>
      <c r="B8">
        <v>63250</v>
      </c>
      <c r="C8">
        <f t="shared" si="0"/>
        <v>61593.630740289998</v>
      </c>
      <c r="E8">
        <f>'xxx-Y.7'!F25</f>
        <v>61595</v>
      </c>
    </row>
    <row r="9" spans="1:8" x14ac:dyDescent="0.3">
      <c r="A9">
        <v>9292</v>
      </c>
      <c r="B9">
        <v>74550</v>
      </c>
      <c r="C9">
        <f t="shared" si="0"/>
        <v>72597.710224326001</v>
      </c>
      <c r="E9">
        <f>'KEA-xxxx'!F25</f>
        <v>72603</v>
      </c>
    </row>
    <row r="10" spans="1:8" x14ac:dyDescent="0.3">
      <c r="A10">
        <v>182</v>
      </c>
      <c r="B10">
        <v>54100</v>
      </c>
      <c r="C10">
        <f t="shared" si="0"/>
        <v>52683.247795251998</v>
      </c>
      <c r="E10">
        <f>'xxx-Q.2'!F26</f>
        <v>52674</v>
      </c>
    </row>
    <row r="11" spans="1:8" x14ac:dyDescent="0.3">
      <c r="A11">
        <v>6306</v>
      </c>
      <c r="B11">
        <v>53700</v>
      </c>
      <c r="C11">
        <f t="shared" si="0"/>
        <v>52293.722857763998</v>
      </c>
      <c r="E11">
        <f>'KEG-xxxx'!F26</f>
        <v>52279</v>
      </c>
    </row>
    <row r="12" spans="1:8" x14ac:dyDescent="0.3">
      <c r="A12">
        <v>8720</v>
      </c>
      <c r="B12">
        <v>29000</v>
      </c>
      <c r="C12">
        <f t="shared" si="0"/>
        <v>28240.557967880002</v>
      </c>
      <c r="E12">
        <f>'AWM-xxxx'!F22</f>
        <v>28247</v>
      </c>
    </row>
    <row r="13" spans="1:8" x14ac:dyDescent="0.3">
      <c r="A13">
        <v>6352</v>
      </c>
      <c r="B13">
        <v>34150</v>
      </c>
      <c r="C13">
        <f t="shared" si="0"/>
        <v>33255.691538038001</v>
      </c>
      <c r="E13">
        <f>'BCK-xxxx'!F22</f>
        <v>33259</v>
      </c>
    </row>
    <row r="14" spans="1:8" x14ac:dyDescent="0.3">
      <c r="B14">
        <f>SUM(B1:B13)</f>
        <v>759900</v>
      </c>
      <c r="C14">
        <f>SUM(C1:C13)</f>
        <v>739999.999992828</v>
      </c>
      <c r="D14">
        <f>C14/B14</f>
        <v>0.97381234372000003</v>
      </c>
      <c r="E14">
        <f>SUM(E1:E13)</f>
        <v>740000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5"/>
  <sheetViews>
    <sheetView workbookViewId="0">
      <selection activeCell="O11" sqref="O11"/>
    </sheetView>
  </sheetViews>
  <sheetFormatPr defaultRowHeight="16.2" x14ac:dyDescent="0.3"/>
  <cols>
    <col min="1" max="1" width="20.44140625" customWidth="1"/>
    <col min="2" max="4" width="9" style="7"/>
    <col min="5" max="5" width="14" style="11" customWidth="1"/>
    <col min="6" max="6" width="14.109375" style="12" customWidth="1"/>
  </cols>
  <sheetData>
    <row r="1" spans="1:6" ht="18" customHeight="1" thickBot="1" x14ac:dyDescent="0.35">
      <c r="A1" s="5" t="s">
        <v>37</v>
      </c>
      <c r="B1" s="6" t="s">
        <v>28</v>
      </c>
      <c r="C1" s="6" t="s">
        <v>29</v>
      </c>
      <c r="D1" s="6" t="s">
        <v>30</v>
      </c>
      <c r="E1" s="8" t="s">
        <v>31</v>
      </c>
      <c r="F1" s="9" t="s">
        <v>34</v>
      </c>
    </row>
    <row r="2" spans="1:6" ht="39.6" customHeight="1" thickBot="1" x14ac:dyDescent="0.35">
      <c r="A2" s="1" t="s">
        <v>35</v>
      </c>
      <c r="B2" s="2">
        <v>20</v>
      </c>
      <c r="C2" s="2">
        <v>350</v>
      </c>
      <c r="D2" s="2">
        <f>B2*C2</f>
        <v>7000</v>
      </c>
      <c r="E2" s="8">
        <f>ROUND(C2*0.973812,0)</f>
        <v>341</v>
      </c>
      <c r="F2" s="10">
        <f>B2*E2</f>
        <v>6820</v>
      </c>
    </row>
    <row r="3" spans="1:6" ht="25.2" customHeight="1" thickBot="1" x14ac:dyDescent="0.35">
      <c r="A3" s="3" t="s">
        <v>1</v>
      </c>
      <c r="B3" s="4">
        <v>12</v>
      </c>
      <c r="C3" s="4">
        <v>100</v>
      </c>
      <c r="D3" s="2">
        <f t="shared" ref="D3:D15" si="0">B3*C3</f>
        <v>1200</v>
      </c>
      <c r="E3" s="8">
        <f t="shared" ref="E3:E24" si="1">ROUND(C3*0.973812,0)</f>
        <v>97</v>
      </c>
      <c r="F3" s="10">
        <f t="shared" ref="F3:F24" si="2">B3*E3</f>
        <v>1164</v>
      </c>
    </row>
    <row r="4" spans="1:6" ht="22.95" customHeight="1" thickBot="1" x14ac:dyDescent="0.35">
      <c r="A4" s="3" t="s">
        <v>2</v>
      </c>
      <c r="B4" s="4">
        <v>15</v>
      </c>
      <c r="C4" s="4">
        <v>100</v>
      </c>
      <c r="D4" s="2">
        <f t="shared" si="0"/>
        <v>1500</v>
      </c>
      <c r="E4" s="8">
        <f t="shared" si="1"/>
        <v>97</v>
      </c>
      <c r="F4" s="10">
        <f t="shared" si="2"/>
        <v>1455</v>
      </c>
    </row>
    <row r="5" spans="1:6" ht="29.1" customHeight="1" thickBot="1" x14ac:dyDescent="0.35">
      <c r="A5" s="3" t="s">
        <v>3</v>
      </c>
      <c r="B5" s="4">
        <v>1</v>
      </c>
      <c r="C5" s="4">
        <v>7500</v>
      </c>
      <c r="D5" s="2">
        <f t="shared" si="0"/>
        <v>7500</v>
      </c>
      <c r="E5" s="8">
        <f t="shared" si="1"/>
        <v>7304</v>
      </c>
      <c r="F5" s="10">
        <f t="shared" si="2"/>
        <v>7304</v>
      </c>
    </row>
    <row r="6" spans="1:6" ht="29.1" customHeight="1" thickBot="1" x14ac:dyDescent="0.35">
      <c r="A6" s="3" t="s">
        <v>4</v>
      </c>
      <c r="B6" s="4">
        <v>2</v>
      </c>
      <c r="C6" s="4">
        <v>7500</v>
      </c>
      <c r="D6" s="2">
        <f t="shared" si="0"/>
        <v>15000</v>
      </c>
      <c r="E6" s="8">
        <f t="shared" si="1"/>
        <v>7304</v>
      </c>
      <c r="F6" s="10">
        <f t="shared" si="2"/>
        <v>14608</v>
      </c>
    </row>
    <row r="7" spans="1:6" ht="29.1" customHeight="1" thickBot="1" x14ac:dyDescent="0.35">
      <c r="A7" s="3" t="s">
        <v>5</v>
      </c>
      <c r="B7" s="4">
        <v>4</v>
      </c>
      <c r="C7" s="4">
        <v>950</v>
      </c>
      <c r="D7" s="2">
        <f t="shared" si="0"/>
        <v>3800</v>
      </c>
      <c r="E7" s="8">
        <f t="shared" si="1"/>
        <v>925</v>
      </c>
      <c r="F7" s="10">
        <f t="shared" si="2"/>
        <v>3700</v>
      </c>
    </row>
    <row r="8" spans="1:6" ht="29.1" customHeight="1" thickBot="1" x14ac:dyDescent="0.35">
      <c r="A8" s="3" t="s">
        <v>6</v>
      </c>
      <c r="B8" s="4">
        <v>4</v>
      </c>
      <c r="C8" s="4">
        <v>950</v>
      </c>
      <c r="D8" s="2">
        <f t="shared" si="0"/>
        <v>3800</v>
      </c>
      <c r="E8" s="8">
        <f t="shared" si="1"/>
        <v>925</v>
      </c>
      <c r="F8" s="10">
        <f t="shared" si="2"/>
        <v>3700</v>
      </c>
    </row>
    <row r="9" spans="1:6" ht="29.1" customHeight="1" thickBot="1" x14ac:dyDescent="0.35">
      <c r="A9" s="3" t="s">
        <v>7</v>
      </c>
      <c r="B9" s="4">
        <v>1</v>
      </c>
      <c r="C9" s="20">
        <v>1600</v>
      </c>
      <c r="D9" s="2">
        <f t="shared" si="0"/>
        <v>1600</v>
      </c>
      <c r="E9" s="8">
        <f t="shared" si="1"/>
        <v>1558</v>
      </c>
      <c r="F9" s="10">
        <f t="shared" si="2"/>
        <v>1558</v>
      </c>
    </row>
    <row r="10" spans="1:6" ht="29.1" customHeight="1" thickBot="1" x14ac:dyDescent="0.35">
      <c r="A10" s="3" t="s">
        <v>8</v>
      </c>
      <c r="B10" s="4">
        <v>1</v>
      </c>
      <c r="C10" s="4">
        <v>1000</v>
      </c>
      <c r="D10" s="2">
        <f t="shared" si="0"/>
        <v>1000</v>
      </c>
      <c r="E10" s="8">
        <f t="shared" si="1"/>
        <v>974</v>
      </c>
      <c r="F10" s="10">
        <f t="shared" si="2"/>
        <v>974</v>
      </c>
    </row>
    <row r="11" spans="1:6" ht="29.1" customHeight="1" thickBot="1" x14ac:dyDescent="0.35">
      <c r="A11" s="3" t="s">
        <v>9</v>
      </c>
      <c r="B11" s="4">
        <v>1</v>
      </c>
      <c r="C11" s="4">
        <v>800</v>
      </c>
      <c r="D11" s="2">
        <f t="shared" si="0"/>
        <v>800</v>
      </c>
      <c r="E11" s="8">
        <f t="shared" si="1"/>
        <v>779</v>
      </c>
      <c r="F11" s="10">
        <f t="shared" si="2"/>
        <v>779</v>
      </c>
    </row>
    <row r="12" spans="1:6" ht="29.1" customHeight="1" thickBot="1" x14ac:dyDescent="0.35">
      <c r="A12" s="3" t="s">
        <v>10</v>
      </c>
      <c r="B12" s="4">
        <v>30</v>
      </c>
      <c r="C12" s="4">
        <v>50</v>
      </c>
      <c r="D12" s="2">
        <f t="shared" si="0"/>
        <v>1500</v>
      </c>
      <c r="E12" s="8">
        <f t="shared" si="1"/>
        <v>49</v>
      </c>
      <c r="F12" s="10">
        <f t="shared" si="2"/>
        <v>1470</v>
      </c>
    </row>
    <row r="13" spans="1:6" ht="29.1" customHeight="1" thickBot="1" x14ac:dyDescent="0.35">
      <c r="A13" s="3" t="s">
        <v>11</v>
      </c>
      <c r="B13" s="4">
        <v>2</v>
      </c>
      <c r="C13" s="4">
        <v>150</v>
      </c>
      <c r="D13" s="2">
        <f t="shared" si="0"/>
        <v>300</v>
      </c>
      <c r="E13" s="8">
        <f t="shared" si="1"/>
        <v>146</v>
      </c>
      <c r="F13" s="10">
        <f t="shared" si="2"/>
        <v>292</v>
      </c>
    </row>
    <row r="14" spans="1:6" ht="29.1" customHeight="1" thickBot="1" x14ac:dyDescent="0.35">
      <c r="A14" s="3" t="s">
        <v>12</v>
      </c>
      <c r="B14" s="4">
        <v>1</v>
      </c>
      <c r="C14" s="4">
        <v>150</v>
      </c>
      <c r="D14" s="2">
        <f t="shared" si="0"/>
        <v>150</v>
      </c>
      <c r="E14" s="8">
        <f t="shared" si="1"/>
        <v>146</v>
      </c>
      <c r="F14" s="10">
        <f t="shared" si="2"/>
        <v>146</v>
      </c>
    </row>
    <row r="15" spans="1:6" ht="29.1" customHeight="1" thickBot="1" x14ac:dyDescent="0.35">
      <c r="A15" s="3" t="s">
        <v>23</v>
      </c>
      <c r="B15" s="4">
        <v>1</v>
      </c>
      <c r="C15" s="4">
        <v>1000</v>
      </c>
      <c r="D15" s="2">
        <f t="shared" si="0"/>
        <v>1000</v>
      </c>
      <c r="E15" s="8">
        <v>977</v>
      </c>
      <c r="F15" s="10">
        <f t="shared" si="2"/>
        <v>977</v>
      </c>
    </row>
    <row r="16" spans="1:6" ht="29.1" customHeight="1" thickBot="1" x14ac:dyDescent="0.35">
      <c r="A16" s="3" t="s">
        <v>13</v>
      </c>
      <c r="B16" s="4">
        <v>1</v>
      </c>
      <c r="C16" s="4">
        <v>500</v>
      </c>
      <c r="D16" s="2">
        <f>B16*C16</f>
        <v>500</v>
      </c>
      <c r="E16" s="8">
        <f t="shared" si="1"/>
        <v>487</v>
      </c>
      <c r="F16" s="10">
        <f t="shared" si="2"/>
        <v>487</v>
      </c>
    </row>
    <row r="17" spans="1:6" ht="29.1" customHeight="1" thickBot="1" x14ac:dyDescent="0.35">
      <c r="A17" s="3" t="s">
        <v>14</v>
      </c>
      <c r="B17" s="4">
        <v>2</v>
      </c>
      <c r="C17" s="4">
        <v>4200</v>
      </c>
      <c r="D17" s="2">
        <f t="shared" ref="D17:D24" si="3">B17*C17</f>
        <v>8400</v>
      </c>
      <c r="E17" s="8">
        <f t="shared" si="1"/>
        <v>4090</v>
      </c>
      <c r="F17" s="10">
        <f t="shared" si="2"/>
        <v>8180</v>
      </c>
    </row>
    <row r="18" spans="1:6" ht="29.1" customHeight="1" thickBot="1" x14ac:dyDescent="0.35">
      <c r="A18" s="3" t="s">
        <v>15</v>
      </c>
      <c r="B18" s="4">
        <v>1</v>
      </c>
      <c r="C18" s="4">
        <v>250</v>
      </c>
      <c r="D18" s="2">
        <f t="shared" si="3"/>
        <v>250</v>
      </c>
      <c r="E18" s="8">
        <f t="shared" si="1"/>
        <v>243</v>
      </c>
      <c r="F18" s="10">
        <f t="shared" si="2"/>
        <v>243</v>
      </c>
    </row>
    <row r="19" spans="1:6" ht="29.1" customHeight="1" thickBot="1" x14ac:dyDescent="0.35">
      <c r="A19" s="3" t="s">
        <v>16</v>
      </c>
      <c r="B19" s="4">
        <v>1</v>
      </c>
      <c r="C19" s="4">
        <v>250</v>
      </c>
      <c r="D19" s="2">
        <f t="shared" si="3"/>
        <v>250</v>
      </c>
      <c r="E19" s="8">
        <f t="shared" si="1"/>
        <v>243</v>
      </c>
      <c r="F19" s="10">
        <f t="shared" si="2"/>
        <v>243</v>
      </c>
    </row>
    <row r="20" spans="1:6" ht="29.1" customHeight="1" thickBot="1" x14ac:dyDescent="0.35">
      <c r="A20" s="3" t="s">
        <v>17</v>
      </c>
      <c r="B20" s="4">
        <v>2</v>
      </c>
      <c r="C20" s="4">
        <v>250</v>
      </c>
      <c r="D20" s="2">
        <f t="shared" si="3"/>
        <v>500</v>
      </c>
      <c r="E20" s="8">
        <f t="shared" si="1"/>
        <v>243</v>
      </c>
      <c r="F20" s="10">
        <f t="shared" si="2"/>
        <v>486</v>
      </c>
    </row>
    <row r="21" spans="1:6" ht="29.1" customHeight="1" thickBot="1" x14ac:dyDescent="0.35">
      <c r="A21" s="3" t="s">
        <v>18</v>
      </c>
      <c r="B21" s="4">
        <v>1</v>
      </c>
      <c r="C21" s="4">
        <v>11500</v>
      </c>
      <c r="D21" s="2">
        <f t="shared" si="3"/>
        <v>11500</v>
      </c>
      <c r="E21" s="8">
        <f t="shared" si="1"/>
        <v>11199</v>
      </c>
      <c r="F21" s="10">
        <f t="shared" si="2"/>
        <v>11199</v>
      </c>
    </row>
    <row r="22" spans="1:6" ht="29.1" customHeight="1" thickBot="1" x14ac:dyDescent="0.35">
      <c r="A22" s="3" t="s">
        <v>19</v>
      </c>
      <c r="B22" s="4">
        <v>1</v>
      </c>
      <c r="C22" s="4">
        <v>2500</v>
      </c>
      <c r="D22" s="2">
        <f t="shared" si="3"/>
        <v>2500</v>
      </c>
      <c r="E22" s="8">
        <f t="shared" si="1"/>
        <v>2435</v>
      </c>
      <c r="F22" s="10">
        <f t="shared" si="2"/>
        <v>2435</v>
      </c>
    </row>
    <row r="23" spans="1:6" ht="29.1" customHeight="1" thickBot="1" x14ac:dyDescent="0.35">
      <c r="A23" s="3" t="s">
        <v>20</v>
      </c>
      <c r="B23" s="4">
        <v>1</v>
      </c>
      <c r="C23" s="4">
        <v>2000</v>
      </c>
      <c r="D23" s="2">
        <f t="shared" si="3"/>
        <v>2000</v>
      </c>
      <c r="E23" s="8">
        <f t="shared" si="1"/>
        <v>1948</v>
      </c>
      <c r="F23" s="10">
        <f t="shared" si="2"/>
        <v>1948</v>
      </c>
    </row>
    <row r="24" spans="1:6" ht="29.1" customHeight="1" thickBot="1" x14ac:dyDescent="0.35">
      <c r="A24" s="3" t="s">
        <v>21</v>
      </c>
      <c r="B24" s="4">
        <v>1</v>
      </c>
      <c r="C24" s="4">
        <v>2500</v>
      </c>
      <c r="D24" s="2">
        <f t="shared" si="3"/>
        <v>2500</v>
      </c>
      <c r="E24" s="8">
        <f t="shared" si="1"/>
        <v>2435</v>
      </c>
      <c r="F24" s="10">
        <f t="shared" si="2"/>
        <v>2435</v>
      </c>
    </row>
    <row r="25" spans="1:6" ht="29.1" customHeight="1" thickBot="1" x14ac:dyDescent="0.35">
      <c r="A25" s="3" t="s">
        <v>22</v>
      </c>
      <c r="B25" s="4"/>
      <c r="C25" s="4"/>
      <c r="D25" s="4">
        <f>SUM(D2:D24)</f>
        <v>74550</v>
      </c>
      <c r="E25" s="6"/>
      <c r="F25" s="10">
        <f>SUM(F2:F24)</f>
        <v>72603</v>
      </c>
    </row>
  </sheetData>
  <phoneticPr fontId="1" type="noConversion"/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6"/>
  <sheetViews>
    <sheetView workbookViewId="0">
      <selection activeCell="J7" sqref="J7"/>
    </sheetView>
  </sheetViews>
  <sheetFormatPr defaultRowHeight="16.2" x14ac:dyDescent="0.3"/>
  <cols>
    <col min="1" max="1" width="18.109375" customWidth="1"/>
    <col min="2" max="2" width="9" style="7"/>
    <col min="3" max="4" width="9" style="11"/>
    <col min="5" max="5" width="13" style="11" customWidth="1"/>
    <col min="6" max="6" width="14.109375" style="12" customWidth="1"/>
  </cols>
  <sheetData>
    <row r="1" spans="1:6" ht="18" customHeight="1" thickBot="1" x14ac:dyDescent="0.35">
      <c r="A1" s="5" t="s">
        <v>37</v>
      </c>
      <c r="B1" s="6" t="s">
        <v>28</v>
      </c>
      <c r="C1" s="6" t="s">
        <v>29</v>
      </c>
      <c r="D1" s="6" t="s">
        <v>30</v>
      </c>
      <c r="E1" s="8" t="s">
        <v>31</v>
      </c>
      <c r="F1" s="9" t="s">
        <v>34</v>
      </c>
    </row>
    <row r="2" spans="1:6" ht="33" customHeight="1" thickBot="1" x14ac:dyDescent="0.35">
      <c r="A2" s="1" t="s">
        <v>24</v>
      </c>
      <c r="B2" s="2">
        <v>20</v>
      </c>
      <c r="C2" s="6">
        <v>130</v>
      </c>
      <c r="D2" s="6">
        <f>B2*C2</f>
        <v>2600</v>
      </c>
      <c r="E2" s="8">
        <f>ROUND(C2*0.973812,0)</f>
        <v>127</v>
      </c>
      <c r="F2" s="10">
        <f>B2*E2</f>
        <v>2540</v>
      </c>
    </row>
    <row r="3" spans="1:6" ht="25.2" customHeight="1" thickBot="1" x14ac:dyDescent="0.35">
      <c r="A3" s="3" t="s">
        <v>1</v>
      </c>
      <c r="B3" s="4">
        <v>12</v>
      </c>
      <c r="C3" s="6">
        <v>100</v>
      </c>
      <c r="D3" s="6">
        <f t="shared" ref="D3:D25" si="0">B3*C3</f>
        <v>1200</v>
      </c>
      <c r="E3" s="8">
        <f t="shared" ref="E3:E25" si="1">ROUND(C3*0.973812,0)</f>
        <v>97</v>
      </c>
      <c r="F3" s="10">
        <f t="shared" ref="F3:F25" si="2">B3*E3</f>
        <v>1164</v>
      </c>
    </row>
    <row r="4" spans="1:6" ht="22.95" customHeight="1" thickBot="1" x14ac:dyDescent="0.35">
      <c r="A4" s="3" t="s">
        <v>2</v>
      </c>
      <c r="B4" s="4">
        <v>12</v>
      </c>
      <c r="C4" s="6">
        <v>100</v>
      </c>
      <c r="D4" s="6">
        <f t="shared" si="0"/>
        <v>1200</v>
      </c>
      <c r="E4" s="8">
        <f t="shared" si="1"/>
        <v>97</v>
      </c>
      <c r="F4" s="10">
        <f t="shared" si="2"/>
        <v>1164</v>
      </c>
    </row>
    <row r="5" spans="1:6" ht="30" customHeight="1" thickBot="1" x14ac:dyDescent="0.35">
      <c r="A5" s="3" t="s">
        <v>3</v>
      </c>
      <c r="B5" s="4">
        <v>1</v>
      </c>
      <c r="C5" s="6">
        <v>4500</v>
      </c>
      <c r="D5" s="6">
        <f t="shared" si="0"/>
        <v>4500</v>
      </c>
      <c r="E5" s="8">
        <f t="shared" si="1"/>
        <v>4382</v>
      </c>
      <c r="F5" s="10">
        <f t="shared" si="2"/>
        <v>4382</v>
      </c>
    </row>
    <row r="6" spans="1:6" ht="30" customHeight="1" thickBot="1" x14ac:dyDescent="0.35">
      <c r="A6" s="3" t="s">
        <v>4</v>
      </c>
      <c r="B6" s="4">
        <v>2</v>
      </c>
      <c r="C6" s="6">
        <v>3500</v>
      </c>
      <c r="D6" s="6">
        <f t="shared" si="0"/>
        <v>7000</v>
      </c>
      <c r="E6" s="8">
        <f t="shared" si="1"/>
        <v>3408</v>
      </c>
      <c r="F6" s="10">
        <f t="shared" si="2"/>
        <v>6816</v>
      </c>
    </row>
    <row r="7" spans="1:6" ht="30" customHeight="1" thickBot="1" x14ac:dyDescent="0.35">
      <c r="A7" s="3" t="s">
        <v>5</v>
      </c>
      <c r="B7" s="4">
        <v>4</v>
      </c>
      <c r="C7" s="6">
        <v>950</v>
      </c>
      <c r="D7" s="6">
        <f t="shared" si="0"/>
        <v>3800</v>
      </c>
      <c r="E7" s="8">
        <f t="shared" si="1"/>
        <v>925</v>
      </c>
      <c r="F7" s="10">
        <f t="shared" si="2"/>
        <v>3700</v>
      </c>
    </row>
    <row r="8" spans="1:6" ht="30" customHeight="1" thickBot="1" x14ac:dyDescent="0.35">
      <c r="A8" s="3" t="s">
        <v>6</v>
      </c>
      <c r="B8" s="4">
        <v>4</v>
      </c>
      <c r="C8" s="6">
        <v>950</v>
      </c>
      <c r="D8" s="6">
        <f t="shared" si="0"/>
        <v>3800</v>
      </c>
      <c r="E8" s="8">
        <f t="shared" si="1"/>
        <v>925</v>
      </c>
      <c r="F8" s="10">
        <f t="shared" si="2"/>
        <v>3700</v>
      </c>
    </row>
    <row r="9" spans="1:6" ht="30" customHeight="1" thickBot="1" x14ac:dyDescent="0.35">
      <c r="A9" s="3" t="s">
        <v>7</v>
      </c>
      <c r="B9" s="4">
        <v>1</v>
      </c>
      <c r="C9" s="6">
        <v>800</v>
      </c>
      <c r="D9" s="6">
        <f t="shared" si="0"/>
        <v>800</v>
      </c>
      <c r="E9" s="8">
        <f t="shared" si="1"/>
        <v>779</v>
      </c>
      <c r="F9" s="10">
        <f t="shared" si="2"/>
        <v>779</v>
      </c>
    </row>
    <row r="10" spans="1:6" ht="30" customHeight="1" thickBot="1" x14ac:dyDescent="0.35">
      <c r="A10" s="3" t="s">
        <v>8</v>
      </c>
      <c r="B10" s="4">
        <v>1</v>
      </c>
      <c r="C10" s="6">
        <v>800</v>
      </c>
      <c r="D10" s="6">
        <f t="shared" si="0"/>
        <v>800</v>
      </c>
      <c r="E10" s="8">
        <f t="shared" si="1"/>
        <v>779</v>
      </c>
      <c r="F10" s="10">
        <f t="shared" si="2"/>
        <v>779</v>
      </c>
    </row>
    <row r="11" spans="1:6" ht="30" customHeight="1" thickBot="1" x14ac:dyDescent="0.35">
      <c r="A11" s="3" t="s">
        <v>9</v>
      </c>
      <c r="B11" s="4">
        <v>1</v>
      </c>
      <c r="C11" s="6">
        <v>650</v>
      </c>
      <c r="D11" s="6">
        <f t="shared" si="0"/>
        <v>650</v>
      </c>
      <c r="E11" s="8">
        <f t="shared" si="1"/>
        <v>633</v>
      </c>
      <c r="F11" s="10">
        <f t="shared" si="2"/>
        <v>633</v>
      </c>
    </row>
    <row r="12" spans="1:6" ht="30" customHeight="1" thickBot="1" x14ac:dyDescent="0.35">
      <c r="A12" s="3" t="s">
        <v>10</v>
      </c>
      <c r="B12" s="4">
        <v>50</v>
      </c>
      <c r="C12" s="6">
        <v>30</v>
      </c>
      <c r="D12" s="6">
        <f t="shared" si="0"/>
        <v>1500</v>
      </c>
      <c r="E12" s="8">
        <f t="shared" si="1"/>
        <v>29</v>
      </c>
      <c r="F12" s="10">
        <f t="shared" si="2"/>
        <v>1450</v>
      </c>
    </row>
    <row r="13" spans="1:6" ht="30" customHeight="1" thickBot="1" x14ac:dyDescent="0.35">
      <c r="A13" s="3" t="s">
        <v>11</v>
      </c>
      <c r="B13" s="4">
        <v>2</v>
      </c>
      <c r="C13" s="6">
        <v>150</v>
      </c>
      <c r="D13" s="6">
        <f t="shared" si="0"/>
        <v>300</v>
      </c>
      <c r="E13" s="8">
        <f t="shared" si="1"/>
        <v>146</v>
      </c>
      <c r="F13" s="10">
        <f t="shared" si="2"/>
        <v>292</v>
      </c>
    </row>
    <row r="14" spans="1:6" ht="30" customHeight="1" thickBot="1" x14ac:dyDescent="0.35">
      <c r="A14" s="3" t="s">
        <v>12</v>
      </c>
      <c r="B14" s="4">
        <v>1</v>
      </c>
      <c r="C14" s="6">
        <v>150</v>
      </c>
      <c r="D14" s="6">
        <f t="shared" si="0"/>
        <v>150</v>
      </c>
      <c r="E14" s="8">
        <f t="shared" si="1"/>
        <v>146</v>
      </c>
      <c r="F14" s="10">
        <f t="shared" si="2"/>
        <v>146</v>
      </c>
    </row>
    <row r="15" spans="1:6" ht="30" customHeight="1" thickBot="1" x14ac:dyDescent="0.35">
      <c r="A15" s="3" t="s">
        <v>23</v>
      </c>
      <c r="B15" s="4">
        <v>1</v>
      </c>
      <c r="C15" s="6">
        <v>1000</v>
      </c>
      <c r="D15" s="6">
        <f t="shared" si="0"/>
        <v>1000</v>
      </c>
      <c r="E15" s="8">
        <v>977</v>
      </c>
      <c r="F15" s="10">
        <f t="shared" si="2"/>
        <v>977</v>
      </c>
    </row>
    <row r="16" spans="1:6" ht="30" customHeight="1" thickBot="1" x14ac:dyDescent="0.35">
      <c r="A16" s="3" t="s">
        <v>25</v>
      </c>
      <c r="B16" s="4">
        <v>3</v>
      </c>
      <c r="C16" s="6">
        <v>850</v>
      </c>
      <c r="D16" s="6">
        <f t="shared" si="0"/>
        <v>2550</v>
      </c>
      <c r="E16" s="8">
        <f t="shared" si="1"/>
        <v>828</v>
      </c>
      <c r="F16" s="10">
        <f t="shared" si="2"/>
        <v>2484</v>
      </c>
    </row>
    <row r="17" spans="1:6" ht="30" customHeight="1" thickBot="1" x14ac:dyDescent="0.35">
      <c r="A17" s="3" t="s">
        <v>13</v>
      </c>
      <c r="B17" s="4">
        <v>1</v>
      </c>
      <c r="C17" s="6">
        <v>500</v>
      </c>
      <c r="D17" s="6">
        <f t="shared" si="0"/>
        <v>500</v>
      </c>
      <c r="E17" s="8">
        <f t="shared" si="1"/>
        <v>487</v>
      </c>
      <c r="F17" s="10">
        <f t="shared" si="2"/>
        <v>487</v>
      </c>
    </row>
    <row r="18" spans="1:6" ht="30" customHeight="1" thickBot="1" x14ac:dyDescent="0.35">
      <c r="A18" s="3" t="s">
        <v>14</v>
      </c>
      <c r="B18" s="4">
        <v>2</v>
      </c>
      <c r="C18" s="6">
        <v>2800</v>
      </c>
      <c r="D18" s="6">
        <f t="shared" si="0"/>
        <v>5600</v>
      </c>
      <c r="E18" s="8">
        <f t="shared" si="1"/>
        <v>2727</v>
      </c>
      <c r="F18" s="10">
        <f t="shared" si="2"/>
        <v>5454</v>
      </c>
    </row>
    <row r="19" spans="1:6" ht="30" customHeight="1" thickBot="1" x14ac:dyDescent="0.35">
      <c r="A19" s="3" t="s">
        <v>15</v>
      </c>
      <c r="B19" s="4">
        <v>1</v>
      </c>
      <c r="C19" s="6">
        <v>150</v>
      </c>
      <c r="D19" s="6">
        <f t="shared" si="0"/>
        <v>150</v>
      </c>
      <c r="E19" s="8">
        <f t="shared" si="1"/>
        <v>146</v>
      </c>
      <c r="F19" s="10">
        <f t="shared" si="2"/>
        <v>146</v>
      </c>
    </row>
    <row r="20" spans="1:6" ht="30" customHeight="1" thickBot="1" x14ac:dyDescent="0.35">
      <c r="A20" s="3" t="s">
        <v>16</v>
      </c>
      <c r="B20" s="4">
        <v>1</v>
      </c>
      <c r="C20" s="6">
        <v>150</v>
      </c>
      <c r="D20" s="6">
        <f t="shared" si="0"/>
        <v>150</v>
      </c>
      <c r="E20" s="8">
        <f t="shared" si="1"/>
        <v>146</v>
      </c>
      <c r="F20" s="10">
        <f t="shared" si="2"/>
        <v>146</v>
      </c>
    </row>
    <row r="21" spans="1:6" ht="30" customHeight="1" thickBot="1" x14ac:dyDescent="0.35">
      <c r="A21" s="3" t="s">
        <v>17</v>
      </c>
      <c r="B21" s="4">
        <v>2</v>
      </c>
      <c r="C21" s="6">
        <v>200</v>
      </c>
      <c r="D21" s="6">
        <f t="shared" si="0"/>
        <v>400</v>
      </c>
      <c r="E21" s="8">
        <f t="shared" si="1"/>
        <v>195</v>
      </c>
      <c r="F21" s="10">
        <f t="shared" si="2"/>
        <v>390</v>
      </c>
    </row>
    <row r="22" spans="1:6" ht="30" customHeight="1" thickBot="1" x14ac:dyDescent="0.35">
      <c r="A22" s="3" t="s">
        <v>18</v>
      </c>
      <c r="B22" s="4">
        <v>1</v>
      </c>
      <c r="C22" s="6">
        <v>8000</v>
      </c>
      <c r="D22" s="6">
        <f t="shared" si="0"/>
        <v>8000</v>
      </c>
      <c r="E22" s="8">
        <f t="shared" si="1"/>
        <v>7790</v>
      </c>
      <c r="F22" s="10">
        <f t="shared" si="2"/>
        <v>7790</v>
      </c>
    </row>
    <row r="23" spans="1:6" ht="30" customHeight="1" thickBot="1" x14ac:dyDescent="0.35">
      <c r="A23" s="3" t="s">
        <v>19</v>
      </c>
      <c r="B23" s="4">
        <v>1</v>
      </c>
      <c r="C23" s="6">
        <v>3000</v>
      </c>
      <c r="D23" s="6">
        <f t="shared" si="0"/>
        <v>3000</v>
      </c>
      <c r="E23" s="8">
        <f t="shared" si="1"/>
        <v>2921</v>
      </c>
      <c r="F23" s="10">
        <f t="shared" si="2"/>
        <v>2921</v>
      </c>
    </row>
    <row r="24" spans="1:6" ht="30" customHeight="1" thickBot="1" x14ac:dyDescent="0.35">
      <c r="A24" s="3" t="s">
        <v>20</v>
      </c>
      <c r="B24" s="4">
        <v>1</v>
      </c>
      <c r="C24" s="6">
        <v>1650</v>
      </c>
      <c r="D24" s="6">
        <f t="shared" si="0"/>
        <v>1650</v>
      </c>
      <c r="E24" s="8">
        <f t="shared" si="1"/>
        <v>1607</v>
      </c>
      <c r="F24" s="10">
        <f t="shared" si="2"/>
        <v>1607</v>
      </c>
    </row>
    <row r="25" spans="1:6" ht="30" customHeight="1" thickBot="1" x14ac:dyDescent="0.35">
      <c r="A25" s="3" t="s">
        <v>26</v>
      </c>
      <c r="B25" s="4">
        <v>1</v>
      </c>
      <c r="C25" s="6">
        <v>2800</v>
      </c>
      <c r="D25" s="6">
        <f t="shared" si="0"/>
        <v>2800</v>
      </c>
      <c r="E25" s="8">
        <f t="shared" si="1"/>
        <v>2727</v>
      </c>
      <c r="F25" s="10">
        <f t="shared" si="2"/>
        <v>2727</v>
      </c>
    </row>
    <row r="26" spans="1:6" ht="30" customHeight="1" thickBot="1" x14ac:dyDescent="0.35">
      <c r="A26" s="18" t="s">
        <v>32</v>
      </c>
      <c r="B26" s="4"/>
      <c r="C26" s="4"/>
      <c r="D26" s="4">
        <f>SUM(D2:D25)</f>
        <v>54100</v>
      </c>
      <c r="E26" s="6"/>
      <c r="F26" s="10">
        <f>SUM(F2:F25)</f>
        <v>52674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6"/>
  <sheetViews>
    <sheetView workbookViewId="0">
      <selection activeCell="L10" sqref="L10"/>
    </sheetView>
  </sheetViews>
  <sheetFormatPr defaultRowHeight="16.2" x14ac:dyDescent="0.3"/>
  <cols>
    <col min="1" max="1" width="18.109375" customWidth="1"/>
    <col min="2" max="2" width="8.88671875" style="7"/>
    <col min="3" max="4" width="8.88671875" style="11"/>
    <col min="5" max="5" width="13" style="11" customWidth="1"/>
    <col min="6" max="6" width="14.109375" style="12" customWidth="1"/>
  </cols>
  <sheetData>
    <row r="1" spans="1:6" ht="18" customHeight="1" thickBot="1" x14ac:dyDescent="0.35">
      <c r="A1" s="5" t="s">
        <v>37</v>
      </c>
      <c r="B1" s="6" t="s">
        <v>28</v>
      </c>
      <c r="C1" s="6" t="s">
        <v>29</v>
      </c>
      <c r="D1" s="6" t="s">
        <v>30</v>
      </c>
      <c r="E1" s="8" t="s">
        <v>31</v>
      </c>
      <c r="F1" s="9" t="s">
        <v>34</v>
      </c>
    </row>
    <row r="2" spans="1:6" ht="33" customHeight="1" thickBot="1" x14ac:dyDescent="0.35">
      <c r="A2" s="1" t="s">
        <v>36</v>
      </c>
      <c r="B2" s="2">
        <v>20</v>
      </c>
      <c r="C2" s="6">
        <v>350</v>
      </c>
      <c r="D2" s="6">
        <f>B2*C2</f>
        <v>7000</v>
      </c>
      <c r="E2" s="8">
        <f>ROUND(C2*0.973812,0)</f>
        <v>341</v>
      </c>
      <c r="F2" s="10">
        <f>B2*E2</f>
        <v>6820</v>
      </c>
    </row>
    <row r="3" spans="1:6" ht="25.2" customHeight="1" thickBot="1" x14ac:dyDescent="0.35">
      <c r="A3" s="3" t="s">
        <v>1</v>
      </c>
      <c r="B3" s="4">
        <v>12</v>
      </c>
      <c r="C3" s="6">
        <v>100</v>
      </c>
      <c r="D3" s="6">
        <f t="shared" ref="D3:D25" si="0">B3*C3</f>
        <v>1200</v>
      </c>
      <c r="E3" s="8">
        <f t="shared" ref="E3:E25" si="1">ROUND(C3*0.973812,0)</f>
        <v>97</v>
      </c>
      <c r="F3" s="10">
        <f t="shared" ref="F3:F25" si="2">B3*E3</f>
        <v>1164</v>
      </c>
    </row>
    <row r="4" spans="1:6" ht="22.95" customHeight="1" thickBot="1" x14ac:dyDescent="0.35">
      <c r="A4" s="3" t="s">
        <v>2</v>
      </c>
      <c r="B4" s="4">
        <v>12</v>
      </c>
      <c r="C4" s="6">
        <v>100</v>
      </c>
      <c r="D4" s="6">
        <f t="shared" si="0"/>
        <v>1200</v>
      </c>
      <c r="E4" s="8">
        <f t="shared" si="1"/>
        <v>97</v>
      </c>
      <c r="F4" s="10">
        <f t="shared" si="2"/>
        <v>1164</v>
      </c>
    </row>
    <row r="5" spans="1:6" ht="30" customHeight="1" thickBot="1" x14ac:dyDescent="0.35">
      <c r="A5" s="3" t="s">
        <v>3</v>
      </c>
      <c r="B5" s="4">
        <v>1</v>
      </c>
      <c r="C5" s="6">
        <v>4500</v>
      </c>
      <c r="D5" s="6">
        <f t="shared" si="0"/>
        <v>4500</v>
      </c>
      <c r="E5" s="8">
        <f t="shared" si="1"/>
        <v>4382</v>
      </c>
      <c r="F5" s="10">
        <f t="shared" si="2"/>
        <v>4382</v>
      </c>
    </row>
    <row r="6" spans="1:6" ht="30" customHeight="1" thickBot="1" x14ac:dyDescent="0.35">
      <c r="A6" s="3" t="s">
        <v>4</v>
      </c>
      <c r="B6" s="4">
        <v>2</v>
      </c>
      <c r="C6" s="6">
        <v>3200</v>
      </c>
      <c r="D6" s="6">
        <f t="shared" si="0"/>
        <v>6400</v>
      </c>
      <c r="E6" s="8">
        <f t="shared" si="1"/>
        <v>3116</v>
      </c>
      <c r="F6" s="10">
        <f t="shared" si="2"/>
        <v>6232</v>
      </c>
    </row>
    <row r="7" spans="1:6" ht="30" customHeight="1" thickBot="1" x14ac:dyDescent="0.35">
      <c r="A7" s="3" t="s">
        <v>5</v>
      </c>
      <c r="B7" s="4">
        <v>4</v>
      </c>
      <c r="C7" s="6">
        <v>950</v>
      </c>
      <c r="D7" s="6">
        <f t="shared" si="0"/>
        <v>3800</v>
      </c>
      <c r="E7" s="8">
        <f t="shared" si="1"/>
        <v>925</v>
      </c>
      <c r="F7" s="10">
        <f t="shared" si="2"/>
        <v>3700</v>
      </c>
    </row>
    <row r="8" spans="1:6" ht="30" customHeight="1" thickBot="1" x14ac:dyDescent="0.35">
      <c r="A8" s="3" t="s">
        <v>6</v>
      </c>
      <c r="B8" s="4">
        <v>4</v>
      </c>
      <c r="C8" s="6">
        <v>950</v>
      </c>
      <c r="D8" s="6">
        <f t="shared" si="0"/>
        <v>3800</v>
      </c>
      <c r="E8" s="8">
        <f t="shared" si="1"/>
        <v>925</v>
      </c>
      <c r="F8" s="10">
        <f t="shared" si="2"/>
        <v>3700</v>
      </c>
    </row>
    <row r="9" spans="1:6" ht="30" customHeight="1" thickBot="1" x14ac:dyDescent="0.35">
      <c r="A9" s="3" t="s">
        <v>7</v>
      </c>
      <c r="B9" s="4">
        <v>1</v>
      </c>
      <c r="C9" s="6">
        <v>800</v>
      </c>
      <c r="D9" s="6">
        <f t="shared" si="0"/>
        <v>800</v>
      </c>
      <c r="E9" s="8">
        <f t="shared" si="1"/>
        <v>779</v>
      </c>
      <c r="F9" s="10">
        <f t="shared" si="2"/>
        <v>779</v>
      </c>
    </row>
    <row r="10" spans="1:6" ht="30" customHeight="1" thickBot="1" x14ac:dyDescent="0.35">
      <c r="A10" s="3" t="s">
        <v>8</v>
      </c>
      <c r="B10" s="4">
        <v>1</v>
      </c>
      <c r="C10" s="6">
        <v>800</v>
      </c>
      <c r="D10" s="6">
        <f t="shared" si="0"/>
        <v>800</v>
      </c>
      <c r="E10" s="8">
        <f t="shared" si="1"/>
        <v>779</v>
      </c>
      <c r="F10" s="10">
        <f t="shared" si="2"/>
        <v>779</v>
      </c>
    </row>
    <row r="11" spans="1:6" ht="30" customHeight="1" thickBot="1" x14ac:dyDescent="0.35">
      <c r="A11" s="3" t="s">
        <v>9</v>
      </c>
      <c r="B11" s="4">
        <v>1</v>
      </c>
      <c r="C11" s="6">
        <v>650</v>
      </c>
      <c r="D11" s="6">
        <f t="shared" si="0"/>
        <v>650</v>
      </c>
      <c r="E11" s="8">
        <f t="shared" si="1"/>
        <v>633</v>
      </c>
      <c r="F11" s="10">
        <f t="shared" si="2"/>
        <v>633</v>
      </c>
    </row>
    <row r="12" spans="1:6" ht="30" customHeight="1" thickBot="1" x14ac:dyDescent="0.35">
      <c r="A12" s="3" t="s">
        <v>10</v>
      </c>
      <c r="B12" s="4">
        <v>50</v>
      </c>
      <c r="C12" s="6">
        <v>30</v>
      </c>
      <c r="D12" s="6">
        <f t="shared" si="0"/>
        <v>1500</v>
      </c>
      <c r="E12" s="8">
        <f t="shared" si="1"/>
        <v>29</v>
      </c>
      <c r="F12" s="10">
        <f t="shared" si="2"/>
        <v>1450</v>
      </c>
    </row>
    <row r="13" spans="1:6" ht="30" customHeight="1" thickBot="1" x14ac:dyDescent="0.35">
      <c r="A13" s="3" t="s">
        <v>11</v>
      </c>
      <c r="B13" s="4">
        <v>2</v>
      </c>
      <c r="C13" s="6">
        <v>150</v>
      </c>
      <c r="D13" s="6">
        <f t="shared" si="0"/>
        <v>300</v>
      </c>
      <c r="E13" s="8">
        <f t="shared" si="1"/>
        <v>146</v>
      </c>
      <c r="F13" s="10">
        <f t="shared" si="2"/>
        <v>292</v>
      </c>
    </row>
    <row r="14" spans="1:6" ht="30" customHeight="1" thickBot="1" x14ac:dyDescent="0.35">
      <c r="A14" s="3" t="s">
        <v>12</v>
      </c>
      <c r="B14" s="4">
        <v>1</v>
      </c>
      <c r="C14" s="6">
        <v>150</v>
      </c>
      <c r="D14" s="6">
        <f t="shared" si="0"/>
        <v>150</v>
      </c>
      <c r="E14" s="8">
        <f t="shared" si="1"/>
        <v>146</v>
      </c>
      <c r="F14" s="10">
        <f t="shared" si="2"/>
        <v>146</v>
      </c>
    </row>
    <row r="15" spans="1:6" ht="30" customHeight="1" thickBot="1" x14ac:dyDescent="0.35">
      <c r="A15" s="3" t="s">
        <v>23</v>
      </c>
      <c r="B15" s="4">
        <v>1</v>
      </c>
      <c r="C15" s="6">
        <v>1000</v>
      </c>
      <c r="D15" s="6">
        <f t="shared" si="0"/>
        <v>1000</v>
      </c>
      <c r="E15" s="8">
        <v>977</v>
      </c>
      <c r="F15" s="10">
        <f t="shared" si="2"/>
        <v>977</v>
      </c>
    </row>
    <row r="16" spans="1:6" ht="30" customHeight="1" thickBot="1" x14ac:dyDescent="0.35">
      <c r="A16" s="3" t="s">
        <v>25</v>
      </c>
      <c r="B16" s="4">
        <v>3</v>
      </c>
      <c r="C16" s="6">
        <v>650</v>
      </c>
      <c r="D16" s="6">
        <f t="shared" si="0"/>
        <v>1950</v>
      </c>
      <c r="E16" s="8">
        <f t="shared" si="1"/>
        <v>633</v>
      </c>
      <c r="F16" s="10">
        <f t="shared" si="2"/>
        <v>1899</v>
      </c>
    </row>
    <row r="17" spans="1:6" ht="30" customHeight="1" thickBot="1" x14ac:dyDescent="0.35">
      <c r="A17" s="3" t="s">
        <v>13</v>
      </c>
      <c r="B17" s="4">
        <v>1</v>
      </c>
      <c r="C17" s="6">
        <v>500</v>
      </c>
      <c r="D17" s="6">
        <f t="shared" si="0"/>
        <v>500</v>
      </c>
      <c r="E17" s="8">
        <f t="shared" si="1"/>
        <v>487</v>
      </c>
      <c r="F17" s="10">
        <f t="shared" si="2"/>
        <v>487</v>
      </c>
    </row>
    <row r="18" spans="1:6" ht="30" customHeight="1" thickBot="1" x14ac:dyDescent="0.35">
      <c r="A18" s="3" t="s">
        <v>14</v>
      </c>
      <c r="B18" s="4">
        <v>2</v>
      </c>
      <c r="C18" s="6">
        <v>2500</v>
      </c>
      <c r="D18" s="6">
        <f t="shared" si="0"/>
        <v>5000</v>
      </c>
      <c r="E18" s="8">
        <f t="shared" si="1"/>
        <v>2435</v>
      </c>
      <c r="F18" s="10">
        <f t="shared" si="2"/>
        <v>4870</v>
      </c>
    </row>
    <row r="19" spans="1:6" ht="30" customHeight="1" thickBot="1" x14ac:dyDescent="0.35">
      <c r="A19" s="3" t="s">
        <v>15</v>
      </c>
      <c r="B19" s="4">
        <v>1</v>
      </c>
      <c r="C19" s="6">
        <v>250</v>
      </c>
      <c r="D19" s="6">
        <f t="shared" si="0"/>
        <v>250</v>
      </c>
      <c r="E19" s="8">
        <f t="shared" si="1"/>
        <v>243</v>
      </c>
      <c r="F19" s="10">
        <f t="shared" si="2"/>
        <v>243</v>
      </c>
    </row>
    <row r="20" spans="1:6" ht="30" customHeight="1" thickBot="1" x14ac:dyDescent="0.35">
      <c r="A20" s="3" t="s">
        <v>16</v>
      </c>
      <c r="B20" s="4">
        <v>1</v>
      </c>
      <c r="C20" s="6">
        <v>250</v>
      </c>
      <c r="D20" s="6">
        <f t="shared" si="0"/>
        <v>250</v>
      </c>
      <c r="E20" s="8">
        <f t="shared" si="1"/>
        <v>243</v>
      </c>
      <c r="F20" s="10">
        <f t="shared" si="2"/>
        <v>243</v>
      </c>
    </row>
    <row r="21" spans="1:6" ht="30" customHeight="1" thickBot="1" x14ac:dyDescent="0.35">
      <c r="A21" s="3" t="s">
        <v>17</v>
      </c>
      <c r="B21" s="4">
        <v>2</v>
      </c>
      <c r="C21" s="6">
        <v>250</v>
      </c>
      <c r="D21" s="6">
        <f t="shared" si="0"/>
        <v>500</v>
      </c>
      <c r="E21" s="8">
        <f t="shared" si="1"/>
        <v>243</v>
      </c>
      <c r="F21" s="10">
        <f t="shared" si="2"/>
        <v>486</v>
      </c>
    </row>
    <row r="22" spans="1:6" ht="30" customHeight="1" thickBot="1" x14ac:dyDescent="0.35">
      <c r="A22" s="3" t="s">
        <v>18</v>
      </c>
      <c r="B22" s="4">
        <v>1</v>
      </c>
      <c r="C22" s="6">
        <v>6000</v>
      </c>
      <c r="D22" s="6">
        <f t="shared" si="0"/>
        <v>6000</v>
      </c>
      <c r="E22" s="8">
        <f t="shared" si="1"/>
        <v>5843</v>
      </c>
      <c r="F22" s="10">
        <f t="shared" si="2"/>
        <v>5843</v>
      </c>
    </row>
    <row r="23" spans="1:6" ht="30" customHeight="1" thickBot="1" x14ac:dyDescent="0.35">
      <c r="A23" s="3" t="s">
        <v>19</v>
      </c>
      <c r="B23" s="4">
        <v>1</v>
      </c>
      <c r="C23" s="6">
        <v>2500</v>
      </c>
      <c r="D23" s="6">
        <f t="shared" si="0"/>
        <v>2500</v>
      </c>
      <c r="E23" s="8">
        <f t="shared" si="1"/>
        <v>2435</v>
      </c>
      <c r="F23" s="10">
        <f t="shared" si="2"/>
        <v>2435</v>
      </c>
    </row>
    <row r="24" spans="1:6" ht="30" customHeight="1" thickBot="1" x14ac:dyDescent="0.35">
      <c r="A24" s="3" t="s">
        <v>20</v>
      </c>
      <c r="B24" s="4">
        <v>1</v>
      </c>
      <c r="C24" s="6">
        <v>1650</v>
      </c>
      <c r="D24" s="6">
        <f t="shared" si="0"/>
        <v>1650</v>
      </c>
      <c r="E24" s="8">
        <f t="shared" si="1"/>
        <v>1607</v>
      </c>
      <c r="F24" s="10">
        <f t="shared" si="2"/>
        <v>1607</v>
      </c>
    </row>
    <row r="25" spans="1:6" ht="30" customHeight="1" thickBot="1" x14ac:dyDescent="0.35">
      <c r="A25" s="3" t="s">
        <v>26</v>
      </c>
      <c r="B25" s="4">
        <v>1</v>
      </c>
      <c r="C25" s="6">
        <v>2000</v>
      </c>
      <c r="D25" s="6">
        <f t="shared" si="0"/>
        <v>2000</v>
      </c>
      <c r="E25" s="8">
        <f t="shared" si="1"/>
        <v>1948</v>
      </c>
      <c r="F25" s="10">
        <f t="shared" si="2"/>
        <v>1948</v>
      </c>
    </row>
    <row r="26" spans="1:6" ht="30" customHeight="1" thickBot="1" x14ac:dyDescent="0.35">
      <c r="A26" s="18" t="s">
        <v>32</v>
      </c>
      <c r="B26" s="4"/>
      <c r="C26" s="4"/>
      <c r="D26" s="4">
        <f>SUM(D2:D25)</f>
        <v>53700</v>
      </c>
      <c r="E26" s="6"/>
      <c r="F26" s="10">
        <f>SUM(F2:F25)</f>
        <v>52279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2"/>
  <sheetViews>
    <sheetView workbookViewId="0"/>
  </sheetViews>
  <sheetFormatPr defaultRowHeight="16.2" x14ac:dyDescent="0.3"/>
  <cols>
    <col min="1" max="1" width="21.109375" customWidth="1"/>
    <col min="2" max="2" width="8.44140625" style="7" customWidth="1"/>
    <col min="3" max="3" width="9" style="11"/>
    <col min="4" max="4" width="9.88671875" style="11" customWidth="1"/>
    <col min="5" max="5" width="13.21875" style="11" customWidth="1"/>
    <col min="6" max="6" width="14.109375" style="12" customWidth="1"/>
  </cols>
  <sheetData>
    <row r="1" spans="1:6" ht="18" customHeight="1" thickBot="1" x14ac:dyDescent="0.35">
      <c r="A1" s="5" t="s">
        <v>37</v>
      </c>
      <c r="B1" s="6" t="s">
        <v>28</v>
      </c>
      <c r="C1" s="6" t="s">
        <v>29</v>
      </c>
      <c r="D1" s="6" t="s">
        <v>30</v>
      </c>
      <c r="E1" s="8" t="s">
        <v>31</v>
      </c>
      <c r="F1" s="9" t="s">
        <v>34</v>
      </c>
    </row>
    <row r="2" spans="1:6" ht="39.6" customHeight="1" thickBot="1" x14ac:dyDescent="0.35">
      <c r="A2" s="1" t="s">
        <v>0</v>
      </c>
      <c r="B2" s="2">
        <v>7</v>
      </c>
      <c r="C2" s="6">
        <v>350</v>
      </c>
      <c r="D2" s="6">
        <f>B2*C2</f>
        <v>2450</v>
      </c>
      <c r="E2" s="6">
        <f>ROUND(C2*0.973812,0)</f>
        <v>341</v>
      </c>
      <c r="F2" s="10">
        <f>B2*E2</f>
        <v>2387</v>
      </c>
    </row>
    <row r="3" spans="1:6" ht="25.2" customHeight="1" thickBot="1" x14ac:dyDescent="0.35">
      <c r="A3" s="3" t="s">
        <v>1</v>
      </c>
      <c r="B3" s="4">
        <v>4</v>
      </c>
      <c r="C3" s="6">
        <v>100</v>
      </c>
      <c r="D3" s="6">
        <f t="shared" ref="D3:D21" si="0">B3*C3</f>
        <v>400</v>
      </c>
      <c r="E3" s="6">
        <f t="shared" ref="E3:E21" si="1">ROUND(C3*0.973812,0)</f>
        <v>97</v>
      </c>
      <c r="F3" s="10">
        <f t="shared" ref="F3:F21" si="2">B3*E3</f>
        <v>388</v>
      </c>
    </row>
    <row r="4" spans="1:6" ht="22.95" customHeight="1" thickBot="1" x14ac:dyDescent="0.35">
      <c r="A4" s="3" t="s">
        <v>2</v>
      </c>
      <c r="B4" s="4">
        <v>4</v>
      </c>
      <c r="C4" s="6">
        <v>100</v>
      </c>
      <c r="D4" s="6">
        <f t="shared" si="0"/>
        <v>400</v>
      </c>
      <c r="E4" s="6">
        <f t="shared" si="1"/>
        <v>97</v>
      </c>
      <c r="F4" s="10">
        <f t="shared" si="2"/>
        <v>388</v>
      </c>
    </row>
    <row r="5" spans="1:6" ht="24" customHeight="1" thickBot="1" x14ac:dyDescent="0.35">
      <c r="A5" s="3" t="s">
        <v>3</v>
      </c>
      <c r="B5" s="4">
        <v>1</v>
      </c>
      <c r="C5" s="6">
        <v>2500</v>
      </c>
      <c r="D5" s="6">
        <f t="shared" si="0"/>
        <v>2500</v>
      </c>
      <c r="E5" s="6">
        <f t="shared" si="1"/>
        <v>2435</v>
      </c>
      <c r="F5" s="10">
        <f t="shared" si="2"/>
        <v>2435</v>
      </c>
    </row>
    <row r="6" spans="1:6" ht="26.4" customHeight="1" thickBot="1" x14ac:dyDescent="0.35">
      <c r="A6" s="3" t="s">
        <v>4</v>
      </c>
      <c r="B6" s="4">
        <v>2</v>
      </c>
      <c r="C6" s="6">
        <v>2000</v>
      </c>
      <c r="D6" s="6">
        <f t="shared" si="0"/>
        <v>4000</v>
      </c>
      <c r="E6" s="6">
        <f t="shared" si="1"/>
        <v>1948</v>
      </c>
      <c r="F6" s="10">
        <f t="shared" si="2"/>
        <v>3896</v>
      </c>
    </row>
    <row r="7" spans="1:6" ht="40.200000000000003" customHeight="1" thickBot="1" x14ac:dyDescent="0.35">
      <c r="A7" s="3" t="s">
        <v>5</v>
      </c>
      <c r="B7" s="4">
        <v>1</v>
      </c>
      <c r="C7" s="6">
        <v>1500</v>
      </c>
      <c r="D7" s="6">
        <f t="shared" si="0"/>
        <v>1500</v>
      </c>
      <c r="E7" s="6">
        <f t="shared" si="1"/>
        <v>1461</v>
      </c>
      <c r="F7" s="10">
        <f t="shared" si="2"/>
        <v>1461</v>
      </c>
    </row>
    <row r="8" spans="1:6" ht="37.200000000000003" customHeight="1" thickBot="1" x14ac:dyDescent="0.35">
      <c r="A8" s="3" t="s">
        <v>6</v>
      </c>
      <c r="B8" s="4">
        <v>1</v>
      </c>
      <c r="C8" s="6">
        <v>1500</v>
      </c>
      <c r="D8" s="6">
        <f t="shared" si="0"/>
        <v>1500</v>
      </c>
      <c r="E8" s="6">
        <f t="shared" si="1"/>
        <v>1461</v>
      </c>
      <c r="F8" s="10">
        <f t="shared" si="2"/>
        <v>1461</v>
      </c>
    </row>
    <row r="9" spans="1:6" ht="24.6" customHeight="1" thickBot="1" x14ac:dyDescent="0.35">
      <c r="A9" s="3" t="s">
        <v>7</v>
      </c>
      <c r="B9" s="4">
        <v>1</v>
      </c>
      <c r="C9" s="6">
        <v>350</v>
      </c>
      <c r="D9" s="6">
        <f t="shared" si="0"/>
        <v>350</v>
      </c>
      <c r="E9" s="6">
        <f t="shared" si="1"/>
        <v>341</v>
      </c>
      <c r="F9" s="10">
        <f t="shared" si="2"/>
        <v>341</v>
      </c>
    </row>
    <row r="10" spans="1:6" ht="25.2" customHeight="1" thickBot="1" x14ac:dyDescent="0.35">
      <c r="A10" s="3" t="s">
        <v>8</v>
      </c>
      <c r="B10" s="4">
        <v>1</v>
      </c>
      <c r="C10" s="6">
        <v>500</v>
      </c>
      <c r="D10" s="6">
        <f t="shared" si="0"/>
        <v>500</v>
      </c>
      <c r="E10" s="6">
        <f t="shared" si="1"/>
        <v>487</v>
      </c>
      <c r="F10" s="10">
        <f t="shared" si="2"/>
        <v>487</v>
      </c>
    </row>
    <row r="11" spans="1:6" ht="22.2" customHeight="1" thickBot="1" x14ac:dyDescent="0.35">
      <c r="A11" s="3" t="s">
        <v>9</v>
      </c>
      <c r="B11" s="4">
        <v>1</v>
      </c>
      <c r="C11" s="6">
        <v>500</v>
      </c>
      <c r="D11" s="6">
        <f t="shared" si="0"/>
        <v>500</v>
      </c>
      <c r="E11" s="6">
        <f t="shared" si="1"/>
        <v>487</v>
      </c>
      <c r="F11" s="10">
        <f t="shared" si="2"/>
        <v>487</v>
      </c>
    </row>
    <row r="12" spans="1:6" ht="22.2" customHeight="1" thickBot="1" x14ac:dyDescent="0.35">
      <c r="A12" s="3" t="s">
        <v>10</v>
      </c>
      <c r="B12" s="4">
        <v>5</v>
      </c>
      <c r="C12" s="6">
        <v>50</v>
      </c>
      <c r="D12" s="6">
        <f t="shared" si="0"/>
        <v>250</v>
      </c>
      <c r="E12" s="6">
        <f t="shared" si="1"/>
        <v>49</v>
      </c>
      <c r="F12" s="10">
        <f t="shared" si="2"/>
        <v>245</v>
      </c>
    </row>
    <row r="13" spans="1:6" ht="22.2" customHeight="1" thickBot="1" x14ac:dyDescent="0.35">
      <c r="A13" s="3" t="s">
        <v>11</v>
      </c>
      <c r="B13" s="4">
        <v>1</v>
      </c>
      <c r="C13" s="6">
        <v>150</v>
      </c>
      <c r="D13" s="6">
        <f t="shared" si="0"/>
        <v>150</v>
      </c>
      <c r="E13" s="6">
        <f t="shared" si="1"/>
        <v>146</v>
      </c>
      <c r="F13" s="10">
        <f t="shared" si="2"/>
        <v>146</v>
      </c>
    </row>
    <row r="14" spans="1:6" ht="38.4" customHeight="1" thickBot="1" x14ac:dyDescent="0.35">
      <c r="A14" s="3" t="s">
        <v>23</v>
      </c>
      <c r="B14" s="4">
        <v>1</v>
      </c>
      <c r="C14" s="6">
        <v>300</v>
      </c>
      <c r="D14" s="6">
        <f t="shared" si="0"/>
        <v>300</v>
      </c>
      <c r="E14" s="6">
        <f t="shared" si="1"/>
        <v>292</v>
      </c>
      <c r="F14" s="10">
        <v>295</v>
      </c>
    </row>
    <row r="15" spans="1:6" ht="25.95" customHeight="1" thickBot="1" x14ac:dyDescent="0.35">
      <c r="A15" s="3" t="s">
        <v>13</v>
      </c>
      <c r="B15" s="4">
        <v>1</v>
      </c>
      <c r="C15" s="6">
        <v>500</v>
      </c>
      <c r="D15" s="6">
        <f t="shared" si="0"/>
        <v>500</v>
      </c>
      <c r="E15" s="6">
        <f t="shared" si="1"/>
        <v>487</v>
      </c>
      <c r="F15" s="10">
        <f t="shared" si="2"/>
        <v>487</v>
      </c>
    </row>
    <row r="16" spans="1:6" ht="19.95" customHeight="1" thickBot="1" x14ac:dyDescent="0.35">
      <c r="A16" s="3" t="s">
        <v>14</v>
      </c>
      <c r="B16" s="4">
        <v>1</v>
      </c>
      <c r="C16" s="6">
        <v>2800</v>
      </c>
      <c r="D16" s="6">
        <f t="shared" si="0"/>
        <v>2800</v>
      </c>
      <c r="E16" s="6">
        <f t="shared" si="1"/>
        <v>2727</v>
      </c>
      <c r="F16" s="10">
        <f t="shared" si="2"/>
        <v>2727</v>
      </c>
    </row>
    <row r="17" spans="1:6" ht="23.4" customHeight="1" thickBot="1" x14ac:dyDescent="0.35">
      <c r="A17" s="3" t="s">
        <v>17</v>
      </c>
      <c r="B17" s="4">
        <v>2</v>
      </c>
      <c r="C17" s="6">
        <v>200</v>
      </c>
      <c r="D17" s="6">
        <f t="shared" si="0"/>
        <v>400</v>
      </c>
      <c r="E17" s="6">
        <f t="shared" si="1"/>
        <v>195</v>
      </c>
      <c r="F17" s="10">
        <f t="shared" si="2"/>
        <v>390</v>
      </c>
    </row>
    <row r="18" spans="1:6" ht="27" customHeight="1" thickBot="1" x14ac:dyDescent="0.35">
      <c r="A18" s="3" t="s">
        <v>18</v>
      </c>
      <c r="B18" s="4">
        <v>1</v>
      </c>
      <c r="C18" s="6">
        <v>5500</v>
      </c>
      <c r="D18" s="6">
        <f t="shared" si="0"/>
        <v>5500</v>
      </c>
      <c r="E18" s="6">
        <f t="shared" si="1"/>
        <v>5356</v>
      </c>
      <c r="F18" s="10">
        <f t="shared" si="2"/>
        <v>5356</v>
      </c>
    </row>
    <row r="19" spans="1:6" ht="27.6" customHeight="1" thickBot="1" x14ac:dyDescent="0.35">
      <c r="A19" s="3" t="s">
        <v>19</v>
      </c>
      <c r="B19" s="4">
        <v>1</v>
      </c>
      <c r="C19" s="6">
        <v>2000</v>
      </c>
      <c r="D19" s="6">
        <f t="shared" si="0"/>
        <v>2000</v>
      </c>
      <c r="E19" s="6">
        <f t="shared" si="1"/>
        <v>1948</v>
      </c>
      <c r="F19" s="10">
        <f t="shared" si="2"/>
        <v>1948</v>
      </c>
    </row>
    <row r="20" spans="1:6" ht="27.6" customHeight="1" thickBot="1" x14ac:dyDescent="0.35">
      <c r="A20" s="3" t="s">
        <v>20</v>
      </c>
      <c r="B20" s="4">
        <v>1</v>
      </c>
      <c r="C20" s="6">
        <v>1000</v>
      </c>
      <c r="D20" s="6">
        <f t="shared" si="0"/>
        <v>1000</v>
      </c>
      <c r="E20" s="6">
        <f t="shared" si="1"/>
        <v>974</v>
      </c>
      <c r="F20" s="10">
        <f t="shared" si="2"/>
        <v>974</v>
      </c>
    </row>
    <row r="21" spans="1:6" ht="27.6" customHeight="1" thickBot="1" x14ac:dyDescent="0.35">
      <c r="A21" s="3" t="s">
        <v>26</v>
      </c>
      <c r="B21" s="4">
        <v>1</v>
      </c>
      <c r="C21" s="6">
        <v>2000</v>
      </c>
      <c r="D21" s="6">
        <f t="shared" si="0"/>
        <v>2000</v>
      </c>
      <c r="E21" s="6">
        <f t="shared" si="1"/>
        <v>1948</v>
      </c>
      <c r="F21" s="10">
        <f t="shared" si="2"/>
        <v>1948</v>
      </c>
    </row>
    <row r="22" spans="1:6" ht="21.6" customHeight="1" thickBot="1" x14ac:dyDescent="0.35">
      <c r="A22" s="17" t="s">
        <v>32</v>
      </c>
      <c r="B22" s="4"/>
      <c r="C22" s="4"/>
      <c r="D22" s="4">
        <f>SUM(D2:D21)</f>
        <v>29000</v>
      </c>
      <c r="E22" s="6"/>
      <c r="F22" s="10">
        <f>SUM(F2:F21)</f>
        <v>28247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"/>
  <sheetViews>
    <sheetView workbookViewId="0"/>
  </sheetViews>
  <sheetFormatPr defaultRowHeight="16.2" x14ac:dyDescent="0.3"/>
  <cols>
    <col min="1" max="1" width="21.109375" customWidth="1"/>
    <col min="2" max="2" width="8.44140625" style="7" customWidth="1"/>
    <col min="3" max="3" width="8.88671875" style="11"/>
    <col min="4" max="4" width="9.88671875" style="11" customWidth="1"/>
    <col min="5" max="5" width="13.21875" style="11" customWidth="1"/>
    <col min="6" max="6" width="14.109375" style="12" customWidth="1"/>
  </cols>
  <sheetData>
    <row r="1" spans="1:6" ht="18" customHeight="1" thickBot="1" x14ac:dyDescent="0.35">
      <c r="A1" s="5" t="s">
        <v>37</v>
      </c>
      <c r="B1" s="6" t="s">
        <v>28</v>
      </c>
      <c r="C1" s="6" t="s">
        <v>29</v>
      </c>
      <c r="D1" s="6" t="s">
        <v>30</v>
      </c>
      <c r="E1" s="8" t="s">
        <v>31</v>
      </c>
      <c r="F1" s="9" t="s">
        <v>34</v>
      </c>
    </row>
    <row r="2" spans="1:6" ht="39.6" customHeight="1" thickBot="1" x14ac:dyDescent="0.35">
      <c r="A2" s="1" t="s">
        <v>0</v>
      </c>
      <c r="B2" s="2">
        <v>7</v>
      </c>
      <c r="C2" s="6">
        <v>350</v>
      </c>
      <c r="D2" s="6">
        <f>B2*C2</f>
        <v>2450</v>
      </c>
      <c r="E2" s="6">
        <f>ROUND(C2*0.973812,0)</f>
        <v>341</v>
      </c>
      <c r="F2" s="10">
        <f>B2*E2</f>
        <v>2387</v>
      </c>
    </row>
    <row r="3" spans="1:6" ht="25.2" customHeight="1" thickBot="1" x14ac:dyDescent="0.35">
      <c r="A3" s="3" t="s">
        <v>1</v>
      </c>
      <c r="B3" s="4">
        <v>4</v>
      </c>
      <c r="C3" s="6">
        <v>100</v>
      </c>
      <c r="D3" s="6">
        <f t="shared" ref="D3:D21" si="0">B3*C3</f>
        <v>400</v>
      </c>
      <c r="E3" s="6">
        <f t="shared" ref="E3:E21" si="1">ROUND(C3*0.973812,0)</f>
        <v>97</v>
      </c>
      <c r="F3" s="10">
        <f t="shared" ref="F3:F21" si="2">B3*E3</f>
        <v>388</v>
      </c>
    </row>
    <row r="4" spans="1:6" ht="22.95" customHeight="1" thickBot="1" x14ac:dyDescent="0.35">
      <c r="A4" s="3" t="s">
        <v>2</v>
      </c>
      <c r="B4" s="4">
        <v>4</v>
      </c>
      <c r="C4" s="6">
        <v>100</v>
      </c>
      <c r="D4" s="6">
        <f t="shared" si="0"/>
        <v>400</v>
      </c>
      <c r="E4" s="6">
        <f t="shared" si="1"/>
        <v>97</v>
      </c>
      <c r="F4" s="10">
        <f t="shared" si="2"/>
        <v>388</v>
      </c>
    </row>
    <row r="5" spans="1:6" ht="24" customHeight="1" thickBot="1" x14ac:dyDescent="0.35">
      <c r="A5" s="3" t="s">
        <v>3</v>
      </c>
      <c r="B5" s="4">
        <v>1</v>
      </c>
      <c r="C5" s="6">
        <v>3000</v>
      </c>
      <c r="D5" s="6">
        <f t="shared" si="0"/>
        <v>3000</v>
      </c>
      <c r="E5" s="6">
        <f t="shared" si="1"/>
        <v>2921</v>
      </c>
      <c r="F5" s="10">
        <f t="shared" si="2"/>
        <v>2921</v>
      </c>
    </row>
    <row r="6" spans="1:6" ht="26.4" customHeight="1" thickBot="1" x14ac:dyDescent="0.35">
      <c r="A6" s="3" t="s">
        <v>4</v>
      </c>
      <c r="B6" s="4">
        <v>2</v>
      </c>
      <c r="C6" s="6">
        <v>3000</v>
      </c>
      <c r="D6" s="6">
        <f t="shared" si="0"/>
        <v>6000</v>
      </c>
      <c r="E6" s="6">
        <f t="shared" si="1"/>
        <v>2921</v>
      </c>
      <c r="F6" s="10">
        <f t="shared" si="2"/>
        <v>5842</v>
      </c>
    </row>
    <row r="7" spans="1:6" ht="40.200000000000003" customHeight="1" thickBot="1" x14ac:dyDescent="0.35">
      <c r="A7" s="3" t="s">
        <v>5</v>
      </c>
      <c r="B7" s="4">
        <v>1</v>
      </c>
      <c r="C7" s="6">
        <v>1500</v>
      </c>
      <c r="D7" s="6">
        <f t="shared" si="0"/>
        <v>1500</v>
      </c>
      <c r="E7" s="6">
        <f t="shared" si="1"/>
        <v>1461</v>
      </c>
      <c r="F7" s="10">
        <f t="shared" si="2"/>
        <v>1461</v>
      </c>
    </row>
    <row r="8" spans="1:6" ht="37.200000000000003" customHeight="1" thickBot="1" x14ac:dyDescent="0.35">
      <c r="A8" s="3" t="s">
        <v>6</v>
      </c>
      <c r="B8" s="4">
        <v>1</v>
      </c>
      <c r="C8" s="6">
        <v>1500</v>
      </c>
      <c r="D8" s="6">
        <f t="shared" si="0"/>
        <v>1500</v>
      </c>
      <c r="E8" s="6">
        <f t="shared" si="1"/>
        <v>1461</v>
      </c>
      <c r="F8" s="10">
        <f t="shared" si="2"/>
        <v>1461</v>
      </c>
    </row>
    <row r="9" spans="1:6" ht="24.6" customHeight="1" thickBot="1" x14ac:dyDescent="0.35">
      <c r="A9" s="3" t="s">
        <v>7</v>
      </c>
      <c r="B9" s="4">
        <v>1</v>
      </c>
      <c r="C9" s="6">
        <v>1000</v>
      </c>
      <c r="D9" s="6">
        <f t="shared" si="0"/>
        <v>1000</v>
      </c>
      <c r="E9" s="6">
        <f t="shared" si="1"/>
        <v>974</v>
      </c>
      <c r="F9" s="10">
        <f t="shared" si="2"/>
        <v>974</v>
      </c>
    </row>
    <row r="10" spans="1:6" ht="25.2" customHeight="1" thickBot="1" x14ac:dyDescent="0.35">
      <c r="A10" s="3" t="s">
        <v>8</v>
      </c>
      <c r="B10" s="4">
        <v>1</v>
      </c>
      <c r="C10" s="6">
        <v>600</v>
      </c>
      <c r="D10" s="6">
        <f t="shared" si="0"/>
        <v>600</v>
      </c>
      <c r="E10" s="6">
        <f t="shared" si="1"/>
        <v>584</v>
      </c>
      <c r="F10" s="10">
        <f t="shared" si="2"/>
        <v>584</v>
      </c>
    </row>
    <row r="11" spans="1:6" ht="22.2" customHeight="1" thickBot="1" x14ac:dyDescent="0.35">
      <c r="A11" s="3" t="s">
        <v>9</v>
      </c>
      <c r="B11" s="4">
        <v>1</v>
      </c>
      <c r="C11" s="6">
        <v>600</v>
      </c>
      <c r="D11" s="6">
        <f t="shared" si="0"/>
        <v>600</v>
      </c>
      <c r="E11" s="6">
        <f t="shared" si="1"/>
        <v>584</v>
      </c>
      <c r="F11" s="10">
        <f t="shared" si="2"/>
        <v>584</v>
      </c>
    </row>
    <row r="12" spans="1:6" ht="22.2" customHeight="1" thickBot="1" x14ac:dyDescent="0.35">
      <c r="A12" s="3" t="s">
        <v>10</v>
      </c>
      <c r="B12" s="4">
        <v>5</v>
      </c>
      <c r="C12" s="6">
        <v>50</v>
      </c>
      <c r="D12" s="6">
        <f t="shared" si="0"/>
        <v>250</v>
      </c>
      <c r="E12" s="6">
        <f t="shared" si="1"/>
        <v>49</v>
      </c>
      <c r="F12" s="10">
        <f t="shared" si="2"/>
        <v>245</v>
      </c>
    </row>
    <row r="13" spans="1:6" ht="22.2" customHeight="1" thickBot="1" x14ac:dyDescent="0.35">
      <c r="A13" s="3" t="s">
        <v>11</v>
      </c>
      <c r="B13" s="4">
        <v>1</v>
      </c>
      <c r="C13" s="6">
        <v>150</v>
      </c>
      <c r="D13" s="6">
        <f t="shared" si="0"/>
        <v>150</v>
      </c>
      <c r="E13" s="6">
        <f t="shared" si="1"/>
        <v>146</v>
      </c>
      <c r="F13" s="10">
        <f t="shared" si="2"/>
        <v>146</v>
      </c>
    </row>
    <row r="14" spans="1:6" ht="38.4" customHeight="1" thickBot="1" x14ac:dyDescent="0.35">
      <c r="A14" s="3" t="s">
        <v>23</v>
      </c>
      <c r="B14" s="4">
        <v>1</v>
      </c>
      <c r="C14" s="6">
        <v>600</v>
      </c>
      <c r="D14" s="6">
        <f t="shared" si="0"/>
        <v>600</v>
      </c>
      <c r="E14" s="6">
        <v>587</v>
      </c>
      <c r="F14" s="10">
        <f t="shared" si="2"/>
        <v>587</v>
      </c>
    </row>
    <row r="15" spans="1:6" ht="25.95" customHeight="1" thickBot="1" x14ac:dyDescent="0.35">
      <c r="A15" s="3" t="s">
        <v>13</v>
      </c>
      <c r="B15" s="4">
        <v>1</v>
      </c>
      <c r="C15" s="6">
        <v>500</v>
      </c>
      <c r="D15" s="6">
        <f t="shared" si="0"/>
        <v>500</v>
      </c>
      <c r="E15" s="6">
        <f t="shared" si="1"/>
        <v>487</v>
      </c>
      <c r="F15" s="10">
        <f t="shared" si="2"/>
        <v>487</v>
      </c>
    </row>
    <row r="16" spans="1:6" ht="19.95" customHeight="1" thickBot="1" x14ac:dyDescent="0.35">
      <c r="A16" s="3" t="s">
        <v>14</v>
      </c>
      <c r="B16" s="4">
        <v>1</v>
      </c>
      <c r="C16" s="6">
        <v>2800</v>
      </c>
      <c r="D16" s="6">
        <f t="shared" si="0"/>
        <v>2800</v>
      </c>
      <c r="E16" s="6">
        <f t="shared" si="1"/>
        <v>2727</v>
      </c>
      <c r="F16" s="10">
        <f t="shared" si="2"/>
        <v>2727</v>
      </c>
    </row>
    <row r="17" spans="1:6" ht="23.4" customHeight="1" thickBot="1" x14ac:dyDescent="0.35">
      <c r="A17" s="3" t="s">
        <v>17</v>
      </c>
      <c r="B17" s="4">
        <v>2</v>
      </c>
      <c r="C17" s="6">
        <v>200</v>
      </c>
      <c r="D17" s="6">
        <f t="shared" si="0"/>
        <v>400</v>
      </c>
      <c r="E17" s="6">
        <f t="shared" si="1"/>
        <v>195</v>
      </c>
      <c r="F17" s="10">
        <f t="shared" si="2"/>
        <v>390</v>
      </c>
    </row>
    <row r="18" spans="1:6" ht="27" customHeight="1" thickBot="1" x14ac:dyDescent="0.35">
      <c r="A18" s="3" t="s">
        <v>18</v>
      </c>
      <c r="B18" s="4">
        <v>1</v>
      </c>
      <c r="C18" s="6">
        <v>6000</v>
      </c>
      <c r="D18" s="6">
        <f t="shared" si="0"/>
        <v>6000</v>
      </c>
      <c r="E18" s="6">
        <f t="shared" si="1"/>
        <v>5843</v>
      </c>
      <c r="F18" s="10">
        <f t="shared" si="2"/>
        <v>5843</v>
      </c>
    </row>
    <row r="19" spans="1:6" ht="27.6" customHeight="1" thickBot="1" x14ac:dyDescent="0.35">
      <c r="A19" s="3" t="s">
        <v>19</v>
      </c>
      <c r="B19" s="4">
        <v>1</v>
      </c>
      <c r="C19" s="6">
        <v>2000</v>
      </c>
      <c r="D19" s="6">
        <f t="shared" si="0"/>
        <v>2000</v>
      </c>
      <c r="E19" s="6">
        <f t="shared" si="1"/>
        <v>1948</v>
      </c>
      <c r="F19" s="10">
        <f t="shared" si="2"/>
        <v>1948</v>
      </c>
    </row>
    <row r="20" spans="1:6" ht="27.6" customHeight="1" thickBot="1" x14ac:dyDescent="0.35">
      <c r="A20" s="3" t="s">
        <v>20</v>
      </c>
      <c r="B20" s="4">
        <v>1</v>
      </c>
      <c r="C20" s="6">
        <v>2000</v>
      </c>
      <c r="D20" s="6">
        <f t="shared" si="0"/>
        <v>2000</v>
      </c>
      <c r="E20" s="6">
        <f t="shared" si="1"/>
        <v>1948</v>
      </c>
      <c r="F20" s="10">
        <f t="shared" si="2"/>
        <v>1948</v>
      </c>
    </row>
    <row r="21" spans="1:6" ht="27.6" customHeight="1" thickBot="1" x14ac:dyDescent="0.35">
      <c r="A21" s="3" t="s">
        <v>26</v>
      </c>
      <c r="B21" s="4">
        <v>1</v>
      </c>
      <c r="C21" s="6">
        <v>2000</v>
      </c>
      <c r="D21" s="6">
        <f t="shared" si="0"/>
        <v>2000</v>
      </c>
      <c r="E21" s="6">
        <f t="shared" si="1"/>
        <v>1948</v>
      </c>
      <c r="F21" s="10">
        <f t="shared" si="2"/>
        <v>1948</v>
      </c>
    </row>
    <row r="22" spans="1:6" ht="21.6" customHeight="1" thickBot="1" x14ac:dyDescent="0.35">
      <c r="A22" s="17" t="s">
        <v>32</v>
      </c>
      <c r="B22" s="4"/>
      <c r="C22" s="4"/>
      <c r="D22" s="4">
        <f>SUM(D2:D21)</f>
        <v>34150</v>
      </c>
      <c r="E22" s="6"/>
      <c r="F22" s="10">
        <f>SUM(F2:F21)</f>
        <v>33259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3"/>
  <sheetViews>
    <sheetView workbookViewId="0"/>
  </sheetViews>
  <sheetFormatPr defaultRowHeight="16.2" x14ac:dyDescent="0.3"/>
  <cols>
    <col min="1" max="1" width="16.88671875" customWidth="1"/>
    <col min="2" max="4" width="9" style="7"/>
    <col min="5" max="5" width="15.44140625" style="16" customWidth="1"/>
    <col min="6" max="6" width="11.6640625" style="12" customWidth="1"/>
    <col min="7" max="7" width="8.88671875" customWidth="1"/>
  </cols>
  <sheetData>
    <row r="1" spans="1:6" ht="18" customHeight="1" thickBot="1" x14ac:dyDescent="0.35">
      <c r="A1" s="5" t="s">
        <v>37</v>
      </c>
      <c r="B1" s="6" t="s">
        <v>28</v>
      </c>
      <c r="C1" s="6" t="s">
        <v>29</v>
      </c>
      <c r="D1" s="6" t="s">
        <v>30</v>
      </c>
      <c r="E1" s="8" t="s">
        <v>31</v>
      </c>
      <c r="F1" s="14" t="s">
        <v>34</v>
      </c>
    </row>
    <row r="2" spans="1:6" ht="39.6" customHeight="1" thickBot="1" x14ac:dyDescent="0.35">
      <c r="A2" s="1" t="s">
        <v>24</v>
      </c>
      <c r="B2" s="2">
        <v>20</v>
      </c>
      <c r="C2" s="2">
        <v>130</v>
      </c>
      <c r="D2" s="2">
        <f>B2*C2</f>
        <v>2600</v>
      </c>
      <c r="E2" s="8">
        <f>ROUND(C2*0.973812,0)</f>
        <v>127</v>
      </c>
      <c r="F2" s="15">
        <f>B2*E2</f>
        <v>2540</v>
      </c>
    </row>
    <row r="3" spans="1:6" ht="25.2" customHeight="1" thickBot="1" x14ac:dyDescent="0.35">
      <c r="A3" s="3" t="s">
        <v>1</v>
      </c>
      <c r="B3" s="4">
        <v>12</v>
      </c>
      <c r="C3" s="4">
        <v>100</v>
      </c>
      <c r="D3" s="2">
        <f t="shared" ref="D3:D25" si="0">B3*C3</f>
        <v>1200</v>
      </c>
      <c r="E3" s="8">
        <f t="shared" ref="E3:E25" si="1">ROUND(C3*0.973812,0)</f>
        <v>97</v>
      </c>
      <c r="F3" s="15">
        <f t="shared" ref="F3:F25" si="2">B3*E3</f>
        <v>1164</v>
      </c>
    </row>
    <row r="4" spans="1:6" ht="22.95" customHeight="1" thickBot="1" x14ac:dyDescent="0.35">
      <c r="A4" s="3" t="s">
        <v>2</v>
      </c>
      <c r="B4" s="4">
        <v>15</v>
      </c>
      <c r="C4" s="4">
        <v>100</v>
      </c>
      <c r="D4" s="2">
        <f t="shared" si="0"/>
        <v>1500</v>
      </c>
      <c r="E4" s="8">
        <f t="shared" si="1"/>
        <v>97</v>
      </c>
      <c r="F4" s="15">
        <f t="shared" si="2"/>
        <v>1455</v>
      </c>
    </row>
    <row r="5" spans="1:6" ht="29.1" customHeight="1" thickBot="1" x14ac:dyDescent="0.35">
      <c r="A5" s="3" t="s">
        <v>3</v>
      </c>
      <c r="B5" s="4">
        <v>1</v>
      </c>
      <c r="C5" s="4">
        <v>6800</v>
      </c>
      <c r="D5" s="2">
        <f t="shared" si="0"/>
        <v>6800</v>
      </c>
      <c r="E5" s="8">
        <f t="shared" si="1"/>
        <v>6622</v>
      </c>
      <c r="F5" s="15">
        <f t="shared" si="2"/>
        <v>6622</v>
      </c>
    </row>
    <row r="6" spans="1:6" ht="29.1" customHeight="1" thickBot="1" x14ac:dyDescent="0.35">
      <c r="A6" s="3" t="s">
        <v>4</v>
      </c>
      <c r="B6" s="4">
        <v>2</v>
      </c>
      <c r="C6" s="4">
        <v>6800</v>
      </c>
      <c r="D6" s="2">
        <f t="shared" si="0"/>
        <v>13600</v>
      </c>
      <c r="E6" s="8">
        <f t="shared" si="1"/>
        <v>6622</v>
      </c>
      <c r="F6" s="15">
        <f t="shared" si="2"/>
        <v>13244</v>
      </c>
    </row>
    <row r="7" spans="1:6" ht="29.1" customHeight="1" thickBot="1" x14ac:dyDescent="0.35">
      <c r="A7" s="3" t="s">
        <v>5</v>
      </c>
      <c r="B7" s="4">
        <v>4</v>
      </c>
      <c r="C7" s="4">
        <v>850</v>
      </c>
      <c r="D7" s="2">
        <f t="shared" si="0"/>
        <v>3400</v>
      </c>
      <c r="E7" s="8">
        <f t="shared" si="1"/>
        <v>828</v>
      </c>
      <c r="F7" s="15">
        <f t="shared" si="2"/>
        <v>3312</v>
      </c>
    </row>
    <row r="8" spans="1:6" ht="29.1" customHeight="1" thickBot="1" x14ac:dyDescent="0.35">
      <c r="A8" s="3" t="s">
        <v>6</v>
      </c>
      <c r="B8" s="4">
        <v>4</v>
      </c>
      <c r="C8" s="4">
        <v>850</v>
      </c>
      <c r="D8" s="2">
        <f t="shared" si="0"/>
        <v>3400</v>
      </c>
      <c r="E8" s="8">
        <f t="shared" si="1"/>
        <v>828</v>
      </c>
      <c r="F8" s="15">
        <f t="shared" si="2"/>
        <v>3312</v>
      </c>
    </row>
    <row r="9" spans="1:6" ht="29.1" customHeight="1" thickBot="1" x14ac:dyDescent="0.35">
      <c r="A9" s="3" t="s">
        <v>7</v>
      </c>
      <c r="B9" s="4">
        <v>1</v>
      </c>
      <c r="C9" s="4">
        <v>1800</v>
      </c>
      <c r="D9" s="2">
        <f t="shared" si="0"/>
        <v>1800</v>
      </c>
      <c r="E9" s="8">
        <f t="shared" si="1"/>
        <v>1753</v>
      </c>
      <c r="F9" s="15">
        <f t="shared" si="2"/>
        <v>1753</v>
      </c>
    </row>
    <row r="10" spans="1:6" ht="29.1" customHeight="1" thickBot="1" x14ac:dyDescent="0.35">
      <c r="A10" s="3" t="s">
        <v>8</v>
      </c>
      <c r="B10" s="4">
        <v>1</v>
      </c>
      <c r="C10" s="4">
        <v>800</v>
      </c>
      <c r="D10" s="2">
        <f t="shared" si="0"/>
        <v>800</v>
      </c>
      <c r="E10" s="8">
        <f t="shared" si="1"/>
        <v>779</v>
      </c>
      <c r="F10" s="15">
        <f t="shared" si="2"/>
        <v>779</v>
      </c>
    </row>
    <row r="11" spans="1:6" ht="29.1" customHeight="1" thickBot="1" x14ac:dyDescent="0.35">
      <c r="A11" s="3" t="s">
        <v>9</v>
      </c>
      <c r="B11" s="4">
        <v>1</v>
      </c>
      <c r="C11" s="4">
        <v>650</v>
      </c>
      <c r="D11" s="2">
        <f t="shared" si="0"/>
        <v>650</v>
      </c>
      <c r="E11" s="8">
        <f t="shared" si="1"/>
        <v>633</v>
      </c>
      <c r="F11" s="15">
        <f t="shared" si="2"/>
        <v>633</v>
      </c>
    </row>
    <row r="12" spans="1:6" ht="29.1" customHeight="1" thickBot="1" x14ac:dyDescent="0.35">
      <c r="A12" s="3" t="s">
        <v>10</v>
      </c>
      <c r="B12" s="4">
        <v>30</v>
      </c>
      <c r="C12" s="4">
        <v>50</v>
      </c>
      <c r="D12" s="2">
        <f t="shared" si="0"/>
        <v>1500</v>
      </c>
      <c r="E12" s="8">
        <f t="shared" si="1"/>
        <v>49</v>
      </c>
      <c r="F12" s="15">
        <f t="shared" si="2"/>
        <v>1470</v>
      </c>
    </row>
    <row r="13" spans="1:6" ht="29.1" customHeight="1" thickBot="1" x14ac:dyDescent="0.35">
      <c r="A13" s="3" t="s">
        <v>11</v>
      </c>
      <c r="B13" s="4">
        <v>2</v>
      </c>
      <c r="C13" s="4">
        <v>150</v>
      </c>
      <c r="D13" s="2">
        <f t="shared" si="0"/>
        <v>300</v>
      </c>
      <c r="E13" s="8">
        <f t="shared" si="1"/>
        <v>146</v>
      </c>
      <c r="F13" s="15">
        <f t="shared" si="2"/>
        <v>292</v>
      </c>
    </row>
    <row r="14" spans="1:6" ht="29.1" customHeight="1" thickBot="1" x14ac:dyDescent="0.35">
      <c r="A14" s="3" t="s">
        <v>12</v>
      </c>
      <c r="B14" s="4">
        <v>2</v>
      </c>
      <c r="C14" s="4">
        <v>150</v>
      </c>
      <c r="D14" s="2">
        <f t="shared" si="0"/>
        <v>300</v>
      </c>
      <c r="E14" s="8">
        <f t="shared" si="1"/>
        <v>146</v>
      </c>
      <c r="F14" s="15">
        <f t="shared" si="2"/>
        <v>292</v>
      </c>
    </row>
    <row r="15" spans="1:6" ht="29.1" customHeight="1" thickBot="1" x14ac:dyDescent="0.35">
      <c r="A15" s="3" t="s">
        <v>23</v>
      </c>
      <c r="B15" s="4">
        <v>1</v>
      </c>
      <c r="C15" s="4">
        <v>1000</v>
      </c>
      <c r="D15" s="2">
        <f t="shared" si="0"/>
        <v>1000</v>
      </c>
      <c r="E15" s="8">
        <v>977</v>
      </c>
      <c r="F15" s="15">
        <f t="shared" si="2"/>
        <v>977</v>
      </c>
    </row>
    <row r="16" spans="1:6" ht="29.1" customHeight="1" thickBot="1" x14ac:dyDescent="0.35">
      <c r="A16" s="3" t="s">
        <v>25</v>
      </c>
      <c r="B16" s="4">
        <v>1</v>
      </c>
      <c r="C16" s="4">
        <v>1200</v>
      </c>
      <c r="D16" s="2">
        <f t="shared" si="0"/>
        <v>1200</v>
      </c>
      <c r="E16" s="8">
        <f t="shared" si="1"/>
        <v>1169</v>
      </c>
      <c r="F16" s="15">
        <f t="shared" si="2"/>
        <v>1169</v>
      </c>
    </row>
    <row r="17" spans="1:6" ht="29.1" customHeight="1" thickBot="1" x14ac:dyDescent="0.35">
      <c r="A17" s="3" t="s">
        <v>13</v>
      </c>
      <c r="B17" s="4">
        <v>1</v>
      </c>
      <c r="C17" s="4">
        <v>500</v>
      </c>
      <c r="D17" s="2">
        <f t="shared" si="0"/>
        <v>500</v>
      </c>
      <c r="E17" s="8">
        <f t="shared" si="1"/>
        <v>487</v>
      </c>
      <c r="F17" s="15">
        <f t="shared" si="2"/>
        <v>487</v>
      </c>
    </row>
    <row r="18" spans="1:6" ht="29.1" customHeight="1" thickBot="1" x14ac:dyDescent="0.35">
      <c r="A18" s="3" t="s">
        <v>14</v>
      </c>
      <c r="B18" s="4">
        <v>2</v>
      </c>
      <c r="C18" s="4">
        <v>4200</v>
      </c>
      <c r="D18" s="2">
        <f t="shared" si="0"/>
        <v>8400</v>
      </c>
      <c r="E18" s="8">
        <f t="shared" si="1"/>
        <v>4090</v>
      </c>
      <c r="F18" s="15">
        <f t="shared" si="2"/>
        <v>8180</v>
      </c>
    </row>
    <row r="19" spans="1:6" ht="29.1" customHeight="1" thickBot="1" x14ac:dyDescent="0.35">
      <c r="A19" s="3" t="s">
        <v>15</v>
      </c>
      <c r="B19" s="4">
        <v>1</v>
      </c>
      <c r="C19" s="4">
        <v>250</v>
      </c>
      <c r="D19" s="2">
        <f t="shared" si="0"/>
        <v>250</v>
      </c>
      <c r="E19" s="8">
        <f t="shared" si="1"/>
        <v>243</v>
      </c>
      <c r="F19" s="15">
        <f t="shared" si="2"/>
        <v>243</v>
      </c>
    </row>
    <row r="20" spans="1:6" ht="29.1" customHeight="1" thickBot="1" x14ac:dyDescent="0.35">
      <c r="A20" s="3" t="s">
        <v>16</v>
      </c>
      <c r="B20" s="4">
        <v>1</v>
      </c>
      <c r="C20" s="4">
        <v>250</v>
      </c>
      <c r="D20" s="2">
        <f t="shared" si="0"/>
        <v>250</v>
      </c>
      <c r="E20" s="8">
        <f t="shared" si="1"/>
        <v>243</v>
      </c>
      <c r="F20" s="15">
        <f t="shared" si="2"/>
        <v>243</v>
      </c>
    </row>
    <row r="21" spans="1:6" ht="29.1" customHeight="1" thickBot="1" x14ac:dyDescent="0.35">
      <c r="A21" s="3" t="s">
        <v>17</v>
      </c>
      <c r="B21" s="4">
        <v>2</v>
      </c>
      <c r="C21" s="4">
        <v>250</v>
      </c>
      <c r="D21" s="2">
        <f t="shared" si="0"/>
        <v>500</v>
      </c>
      <c r="E21" s="8">
        <f t="shared" si="1"/>
        <v>243</v>
      </c>
      <c r="F21" s="15">
        <f t="shared" si="2"/>
        <v>486</v>
      </c>
    </row>
    <row r="22" spans="1:6" ht="29.1" customHeight="1" thickBot="1" x14ac:dyDescent="0.35">
      <c r="A22" s="3" t="s">
        <v>18</v>
      </c>
      <c r="B22" s="4">
        <v>1</v>
      </c>
      <c r="C22" s="4">
        <v>11500</v>
      </c>
      <c r="D22" s="2">
        <f t="shared" si="0"/>
        <v>11500</v>
      </c>
      <c r="E22" s="8">
        <f t="shared" si="1"/>
        <v>11199</v>
      </c>
      <c r="F22" s="15">
        <f t="shared" si="2"/>
        <v>11199</v>
      </c>
    </row>
    <row r="23" spans="1:6" ht="29.1" customHeight="1" thickBot="1" x14ac:dyDescent="0.35">
      <c r="A23" s="3" t="s">
        <v>19</v>
      </c>
      <c r="B23" s="4">
        <v>1</v>
      </c>
      <c r="C23" s="4">
        <v>3500</v>
      </c>
      <c r="D23" s="2">
        <f t="shared" si="0"/>
        <v>3500</v>
      </c>
      <c r="E23" s="8">
        <f t="shared" si="1"/>
        <v>3408</v>
      </c>
      <c r="F23" s="15">
        <f t="shared" si="2"/>
        <v>3408</v>
      </c>
    </row>
    <row r="24" spans="1:6" ht="29.1" customHeight="1" thickBot="1" x14ac:dyDescent="0.35">
      <c r="A24" s="3" t="s">
        <v>20</v>
      </c>
      <c r="B24" s="4">
        <v>1</v>
      </c>
      <c r="C24" s="4">
        <v>2500</v>
      </c>
      <c r="D24" s="2">
        <f t="shared" si="0"/>
        <v>2500</v>
      </c>
      <c r="E24" s="8">
        <f t="shared" si="1"/>
        <v>2435</v>
      </c>
      <c r="F24" s="15">
        <f t="shared" si="2"/>
        <v>2435</v>
      </c>
    </row>
    <row r="25" spans="1:6" ht="29.1" customHeight="1" thickBot="1" x14ac:dyDescent="0.35">
      <c r="A25" s="3" t="s">
        <v>21</v>
      </c>
      <c r="B25" s="4">
        <v>1</v>
      </c>
      <c r="C25" s="4">
        <v>2600</v>
      </c>
      <c r="D25" s="2">
        <f t="shared" si="0"/>
        <v>2600</v>
      </c>
      <c r="E25" s="8">
        <f t="shared" si="1"/>
        <v>2532</v>
      </c>
      <c r="F25" s="15">
        <f t="shared" si="2"/>
        <v>2532</v>
      </c>
    </row>
    <row r="26" spans="1:6" ht="29.1" customHeight="1" thickBot="1" x14ac:dyDescent="0.35">
      <c r="A26" s="3" t="s">
        <v>32</v>
      </c>
      <c r="B26" s="4"/>
      <c r="C26" s="4"/>
      <c r="D26" s="4">
        <f>SUM(D2:D25)</f>
        <v>70050</v>
      </c>
      <c r="E26" s="6"/>
      <c r="F26" s="15">
        <f>SUM(F2:F25)</f>
        <v>68227</v>
      </c>
    </row>
    <row r="27" spans="1:6" x14ac:dyDescent="0.3">
      <c r="E27" s="24"/>
    </row>
    <row r="28" spans="1:6" x14ac:dyDescent="0.3">
      <c r="E28" s="25"/>
    </row>
    <row r="29" spans="1:6" x14ac:dyDescent="0.3">
      <c r="E29" s="25"/>
    </row>
    <row r="30" spans="1:6" x14ac:dyDescent="0.3">
      <c r="E30" s="25"/>
    </row>
    <row r="31" spans="1:6" x14ac:dyDescent="0.3">
      <c r="E31" s="25"/>
    </row>
    <row r="32" spans="1:6" x14ac:dyDescent="0.3">
      <c r="E32" s="25"/>
    </row>
    <row r="33" spans="5:5" x14ac:dyDescent="0.3">
      <c r="E33" s="25"/>
    </row>
    <row r="34" spans="5:5" x14ac:dyDescent="0.3">
      <c r="E34" s="25"/>
    </row>
    <row r="35" spans="5:5" x14ac:dyDescent="0.3">
      <c r="E35" s="25"/>
    </row>
    <row r="36" spans="5:5" x14ac:dyDescent="0.3">
      <c r="E36" s="25"/>
    </row>
    <row r="37" spans="5:5" x14ac:dyDescent="0.3">
      <c r="E37" s="25"/>
    </row>
    <row r="38" spans="5:5" x14ac:dyDescent="0.3">
      <c r="E38" s="25"/>
    </row>
    <row r="39" spans="5:5" x14ac:dyDescent="0.3">
      <c r="E39" s="25"/>
    </row>
    <row r="40" spans="5:5" x14ac:dyDescent="0.3">
      <c r="E40" s="25"/>
    </row>
    <row r="41" spans="5:5" x14ac:dyDescent="0.3">
      <c r="E41" s="25"/>
    </row>
    <row r="42" spans="5:5" x14ac:dyDescent="0.3">
      <c r="E42" s="25"/>
    </row>
    <row r="43" spans="5:5" x14ac:dyDescent="0.3">
      <c r="E43" s="25"/>
    </row>
    <row r="44" spans="5:5" x14ac:dyDescent="0.3">
      <c r="E44" s="25"/>
    </row>
    <row r="45" spans="5:5" x14ac:dyDescent="0.3">
      <c r="E45" s="25"/>
    </row>
    <row r="46" spans="5:5" x14ac:dyDescent="0.3">
      <c r="E46" s="25"/>
    </row>
    <row r="47" spans="5:5" x14ac:dyDescent="0.3">
      <c r="E47" s="25"/>
    </row>
    <row r="48" spans="5:5" x14ac:dyDescent="0.3">
      <c r="E48" s="25"/>
    </row>
    <row r="49" spans="5:5" x14ac:dyDescent="0.3">
      <c r="E49" s="25"/>
    </row>
    <row r="50" spans="5:5" x14ac:dyDescent="0.3">
      <c r="E50" s="25"/>
    </row>
    <row r="51" spans="5:5" x14ac:dyDescent="0.3">
      <c r="E51" s="25"/>
    </row>
    <row r="52" spans="5:5" x14ac:dyDescent="0.3">
      <c r="E52" s="25"/>
    </row>
    <row r="53" spans="5:5" x14ac:dyDescent="0.3">
      <c r="E53" s="25"/>
    </row>
    <row r="54" spans="5:5" x14ac:dyDescent="0.3">
      <c r="E54" s="25"/>
    </row>
    <row r="55" spans="5:5" x14ac:dyDescent="0.3">
      <c r="E55" s="25"/>
    </row>
    <row r="56" spans="5:5" x14ac:dyDescent="0.3">
      <c r="E56" s="25"/>
    </row>
    <row r="57" spans="5:5" x14ac:dyDescent="0.3">
      <c r="E57" s="25"/>
    </row>
    <row r="58" spans="5:5" x14ac:dyDescent="0.3">
      <c r="E58" s="25"/>
    </row>
    <row r="59" spans="5:5" x14ac:dyDescent="0.3">
      <c r="E59" s="25"/>
    </row>
    <row r="60" spans="5:5" x14ac:dyDescent="0.3">
      <c r="E60" s="25"/>
    </row>
    <row r="61" spans="5:5" x14ac:dyDescent="0.3">
      <c r="E61" s="25"/>
    </row>
    <row r="62" spans="5:5" x14ac:dyDescent="0.3">
      <c r="E62" s="25"/>
    </row>
    <row r="63" spans="5:5" x14ac:dyDescent="0.3">
      <c r="E63" s="25"/>
    </row>
    <row r="64" spans="5:5" x14ac:dyDescent="0.3">
      <c r="E64" s="25"/>
    </row>
    <row r="65" spans="5:5" x14ac:dyDescent="0.3">
      <c r="E65" s="25"/>
    </row>
    <row r="66" spans="5:5" x14ac:dyDescent="0.3">
      <c r="E66" s="25"/>
    </row>
    <row r="67" spans="5:5" x14ac:dyDescent="0.3">
      <c r="E67" s="25"/>
    </row>
    <row r="68" spans="5:5" x14ac:dyDescent="0.3">
      <c r="E68" s="25"/>
    </row>
    <row r="69" spans="5:5" x14ac:dyDescent="0.3">
      <c r="E69" s="25"/>
    </row>
    <row r="70" spans="5:5" x14ac:dyDescent="0.3">
      <c r="E70" s="25"/>
    </row>
    <row r="71" spans="5:5" x14ac:dyDescent="0.3">
      <c r="E71" s="25"/>
    </row>
    <row r="72" spans="5:5" x14ac:dyDescent="0.3">
      <c r="E72" s="25"/>
    </row>
    <row r="73" spans="5:5" x14ac:dyDescent="0.3">
      <c r="E73" s="25"/>
    </row>
    <row r="74" spans="5:5" x14ac:dyDescent="0.3">
      <c r="E74" s="25"/>
    </row>
    <row r="75" spans="5:5" x14ac:dyDescent="0.3">
      <c r="E75" s="25"/>
    </row>
    <row r="76" spans="5:5" x14ac:dyDescent="0.3">
      <c r="E76" s="25"/>
    </row>
    <row r="77" spans="5:5" x14ac:dyDescent="0.3">
      <c r="E77" s="25"/>
    </row>
    <row r="78" spans="5:5" x14ac:dyDescent="0.3">
      <c r="E78" s="25"/>
    </row>
    <row r="79" spans="5:5" x14ac:dyDescent="0.3">
      <c r="E79" s="25"/>
    </row>
    <row r="80" spans="5:5" x14ac:dyDescent="0.3">
      <c r="E80" s="25"/>
    </row>
    <row r="81" spans="5:5" x14ac:dyDescent="0.3">
      <c r="E81" s="25"/>
    </row>
    <row r="82" spans="5:5" x14ac:dyDescent="0.3">
      <c r="E82" s="25"/>
    </row>
    <row r="83" spans="5:5" x14ac:dyDescent="0.3">
      <c r="E83" s="25"/>
    </row>
    <row r="84" spans="5:5" x14ac:dyDescent="0.3">
      <c r="E84" s="25"/>
    </row>
    <row r="85" spans="5:5" x14ac:dyDescent="0.3">
      <c r="E85" s="25"/>
    </row>
    <row r="86" spans="5:5" x14ac:dyDescent="0.3">
      <c r="E86" s="25"/>
    </row>
    <row r="87" spans="5:5" x14ac:dyDescent="0.3">
      <c r="E87" s="25"/>
    </row>
    <row r="88" spans="5:5" x14ac:dyDescent="0.3">
      <c r="E88" s="25"/>
    </row>
    <row r="89" spans="5:5" x14ac:dyDescent="0.3">
      <c r="E89" s="25"/>
    </row>
    <row r="90" spans="5:5" x14ac:dyDescent="0.3">
      <c r="E90" s="25"/>
    </row>
    <row r="91" spans="5:5" x14ac:dyDescent="0.3">
      <c r="E91" s="25"/>
    </row>
    <row r="92" spans="5:5" x14ac:dyDescent="0.3">
      <c r="E92" s="25"/>
    </row>
    <row r="93" spans="5:5" x14ac:dyDescent="0.3">
      <c r="E93" s="25"/>
    </row>
    <row r="94" spans="5:5" x14ac:dyDescent="0.3">
      <c r="E94" s="25"/>
    </row>
    <row r="95" spans="5:5" x14ac:dyDescent="0.3">
      <c r="E95" s="25"/>
    </row>
    <row r="96" spans="5:5" x14ac:dyDescent="0.3">
      <c r="E96" s="25"/>
    </row>
    <row r="97" spans="5:5" x14ac:dyDescent="0.3">
      <c r="E97" s="25"/>
    </row>
    <row r="98" spans="5:5" x14ac:dyDescent="0.3">
      <c r="E98" s="25"/>
    </row>
    <row r="99" spans="5:5" x14ac:dyDescent="0.3">
      <c r="E99" s="25"/>
    </row>
    <row r="100" spans="5:5" x14ac:dyDescent="0.3">
      <c r="E100" s="25"/>
    </row>
    <row r="101" spans="5:5" x14ac:dyDescent="0.3">
      <c r="E101" s="25"/>
    </row>
    <row r="102" spans="5:5" x14ac:dyDescent="0.3">
      <c r="E102" s="25"/>
    </row>
    <row r="103" spans="5:5" x14ac:dyDescent="0.3">
      <c r="E103" s="25"/>
    </row>
    <row r="104" spans="5:5" x14ac:dyDescent="0.3">
      <c r="E104" s="25"/>
    </row>
    <row r="105" spans="5:5" x14ac:dyDescent="0.3">
      <c r="E105" s="25"/>
    </row>
    <row r="106" spans="5:5" x14ac:dyDescent="0.3">
      <c r="E106" s="25"/>
    </row>
    <row r="107" spans="5:5" x14ac:dyDescent="0.3">
      <c r="E107" s="25"/>
    </row>
    <row r="108" spans="5:5" x14ac:dyDescent="0.3">
      <c r="E108" s="25"/>
    </row>
    <row r="109" spans="5:5" x14ac:dyDescent="0.3">
      <c r="E109" s="25"/>
    </row>
    <row r="110" spans="5:5" x14ac:dyDescent="0.3">
      <c r="E110" s="25"/>
    </row>
    <row r="111" spans="5:5" x14ac:dyDescent="0.3">
      <c r="E111" s="25"/>
    </row>
    <row r="112" spans="5:5" x14ac:dyDescent="0.3">
      <c r="E112" s="25"/>
    </row>
    <row r="113" spans="5:5" x14ac:dyDescent="0.3">
      <c r="E113" s="25"/>
    </row>
    <row r="114" spans="5:5" x14ac:dyDescent="0.3">
      <c r="E114" s="25"/>
    </row>
    <row r="115" spans="5:5" x14ac:dyDescent="0.3">
      <c r="E115" s="25"/>
    </row>
    <row r="116" spans="5:5" x14ac:dyDescent="0.3">
      <c r="E116" s="25"/>
    </row>
    <row r="117" spans="5:5" x14ac:dyDescent="0.3">
      <c r="E117" s="25"/>
    </row>
    <row r="118" spans="5:5" x14ac:dyDescent="0.3">
      <c r="E118" s="25"/>
    </row>
    <row r="119" spans="5:5" x14ac:dyDescent="0.3">
      <c r="E119" s="25"/>
    </row>
    <row r="120" spans="5:5" x14ac:dyDescent="0.3">
      <c r="E120" s="25"/>
    </row>
    <row r="121" spans="5:5" x14ac:dyDescent="0.3">
      <c r="E121" s="25"/>
    </row>
    <row r="122" spans="5:5" x14ac:dyDescent="0.3">
      <c r="E122" s="25"/>
    </row>
    <row r="123" spans="5:5" x14ac:dyDescent="0.3">
      <c r="E123" s="25"/>
    </row>
    <row r="124" spans="5:5" x14ac:dyDescent="0.3">
      <c r="E124" s="25"/>
    </row>
    <row r="125" spans="5:5" x14ac:dyDescent="0.3">
      <c r="E125" s="25"/>
    </row>
    <row r="126" spans="5:5" x14ac:dyDescent="0.3">
      <c r="E126" s="25"/>
    </row>
    <row r="127" spans="5:5" x14ac:dyDescent="0.3">
      <c r="E127" s="25"/>
    </row>
    <row r="128" spans="5:5" x14ac:dyDescent="0.3">
      <c r="E128" s="25"/>
    </row>
    <row r="129" spans="5:5" x14ac:dyDescent="0.3">
      <c r="E129" s="25"/>
    </row>
    <row r="130" spans="5:5" x14ac:dyDescent="0.3">
      <c r="E130" s="25"/>
    </row>
    <row r="131" spans="5:5" x14ac:dyDescent="0.3">
      <c r="E131" s="25"/>
    </row>
    <row r="132" spans="5:5" x14ac:dyDescent="0.3">
      <c r="E132" s="25"/>
    </row>
    <row r="133" spans="5:5" x14ac:dyDescent="0.3">
      <c r="E133" s="25"/>
    </row>
    <row r="134" spans="5:5" x14ac:dyDescent="0.3">
      <c r="E134" s="25"/>
    </row>
    <row r="135" spans="5:5" x14ac:dyDescent="0.3">
      <c r="E135" s="25"/>
    </row>
    <row r="136" spans="5:5" x14ac:dyDescent="0.3">
      <c r="E136" s="25"/>
    </row>
    <row r="137" spans="5:5" x14ac:dyDescent="0.3">
      <c r="E137" s="25"/>
    </row>
    <row r="138" spans="5:5" x14ac:dyDescent="0.3">
      <c r="E138" s="25"/>
    </row>
    <row r="139" spans="5:5" x14ac:dyDescent="0.3">
      <c r="E139" s="25"/>
    </row>
    <row r="140" spans="5:5" x14ac:dyDescent="0.3">
      <c r="E140" s="25"/>
    </row>
    <row r="141" spans="5:5" x14ac:dyDescent="0.3">
      <c r="E141" s="25"/>
    </row>
    <row r="142" spans="5:5" x14ac:dyDescent="0.3">
      <c r="E142" s="25"/>
    </row>
    <row r="143" spans="5:5" x14ac:dyDescent="0.3">
      <c r="E143" s="25"/>
    </row>
    <row r="144" spans="5:5" x14ac:dyDescent="0.3">
      <c r="E144" s="25"/>
    </row>
    <row r="145" spans="5:5" x14ac:dyDescent="0.3">
      <c r="E145" s="25"/>
    </row>
    <row r="146" spans="5:5" x14ac:dyDescent="0.3">
      <c r="E146" s="25"/>
    </row>
    <row r="147" spans="5:5" x14ac:dyDescent="0.3">
      <c r="E147" s="25"/>
    </row>
    <row r="148" spans="5:5" x14ac:dyDescent="0.3">
      <c r="E148" s="25"/>
    </row>
    <row r="149" spans="5:5" x14ac:dyDescent="0.3">
      <c r="E149" s="25"/>
    </row>
    <row r="150" spans="5:5" x14ac:dyDescent="0.3">
      <c r="E150" s="25"/>
    </row>
    <row r="151" spans="5:5" x14ac:dyDescent="0.3">
      <c r="E151" s="25"/>
    </row>
    <row r="152" spans="5:5" x14ac:dyDescent="0.3">
      <c r="E152" s="25"/>
    </row>
    <row r="153" spans="5:5" x14ac:dyDescent="0.3">
      <c r="E153" s="25"/>
    </row>
    <row r="154" spans="5:5" x14ac:dyDescent="0.3">
      <c r="E154" s="25"/>
    </row>
    <row r="155" spans="5:5" x14ac:dyDescent="0.3">
      <c r="E155" s="25"/>
    </row>
    <row r="156" spans="5:5" x14ac:dyDescent="0.3">
      <c r="E156" s="25"/>
    </row>
    <row r="157" spans="5:5" x14ac:dyDescent="0.3">
      <c r="E157" s="25"/>
    </row>
    <row r="158" spans="5:5" x14ac:dyDescent="0.3">
      <c r="E158" s="25"/>
    </row>
    <row r="159" spans="5:5" x14ac:dyDescent="0.3">
      <c r="E159" s="25"/>
    </row>
    <row r="160" spans="5:5" x14ac:dyDescent="0.3">
      <c r="E160" s="25"/>
    </row>
    <row r="161" spans="5:5" x14ac:dyDescent="0.3">
      <c r="E161" s="25"/>
    </row>
    <row r="162" spans="5:5" x14ac:dyDescent="0.3">
      <c r="E162" s="25"/>
    </row>
    <row r="163" spans="5:5" x14ac:dyDescent="0.3">
      <c r="E163" s="25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/>
  </sheetViews>
  <sheetFormatPr defaultRowHeight="16.2" x14ac:dyDescent="0.3"/>
  <cols>
    <col min="1" max="1" width="15.44140625" customWidth="1"/>
    <col min="2" max="4" width="9" style="7"/>
    <col min="5" max="5" width="14.88671875" style="11" customWidth="1"/>
    <col min="6" max="6" width="14.77734375" style="12" customWidth="1"/>
  </cols>
  <sheetData>
    <row r="1" spans="1:6" ht="18" customHeight="1" thickBot="1" x14ac:dyDescent="0.35">
      <c r="A1" s="5" t="s">
        <v>37</v>
      </c>
      <c r="B1" s="6" t="s">
        <v>28</v>
      </c>
      <c r="C1" s="6" t="s">
        <v>29</v>
      </c>
      <c r="D1" s="6" t="s">
        <v>30</v>
      </c>
      <c r="E1" s="8" t="s">
        <v>31</v>
      </c>
      <c r="F1" s="9" t="s">
        <v>34</v>
      </c>
    </row>
    <row r="2" spans="1:6" ht="39.6" customHeight="1" thickBot="1" x14ac:dyDescent="0.35">
      <c r="A2" s="1" t="s">
        <v>24</v>
      </c>
      <c r="B2" s="2">
        <v>20</v>
      </c>
      <c r="C2" s="2">
        <v>130</v>
      </c>
      <c r="D2" s="2">
        <f>B2*C2</f>
        <v>2600</v>
      </c>
      <c r="E2" s="8">
        <f>ROUND(C2*0.973812,0)</f>
        <v>127</v>
      </c>
      <c r="F2" s="10">
        <f>B2*E2</f>
        <v>2540</v>
      </c>
    </row>
    <row r="3" spans="1:6" ht="25.2" customHeight="1" thickBot="1" x14ac:dyDescent="0.35">
      <c r="A3" s="3" t="s">
        <v>1</v>
      </c>
      <c r="B3" s="4">
        <v>12</v>
      </c>
      <c r="C3" s="4">
        <v>100</v>
      </c>
      <c r="D3" s="2">
        <f t="shared" ref="D3:D23" si="0">B3*C3</f>
        <v>1200</v>
      </c>
      <c r="E3" s="8">
        <f t="shared" ref="E3:E23" si="1">ROUND(C3*0.973812,0)</f>
        <v>97</v>
      </c>
      <c r="F3" s="10">
        <f t="shared" ref="F3:F23" si="2">B3*E3</f>
        <v>1164</v>
      </c>
    </row>
    <row r="4" spans="1:6" ht="22.95" customHeight="1" thickBot="1" x14ac:dyDescent="0.35">
      <c r="A4" s="3" t="s">
        <v>2</v>
      </c>
      <c r="B4" s="4">
        <v>12</v>
      </c>
      <c r="C4" s="4">
        <v>100</v>
      </c>
      <c r="D4" s="2">
        <f t="shared" si="0"/>
        <v>1200</v>
      </c>
      <c r="E4" s="8">
        <f t="shared" si="1"/>
        <v>97</v>
      </c>
      <c r="F4" s="10">
        <f t="shared" si="2"/>
        <v>1164</v>
      </c>
    </row>
    <row r="5" spans="1:6" ht="29.1" customHeight="1" thickBot="1" x14ac:dyDescent="0.35">
      <c r="A5" s="3" t="s">
        <v>3</v>
      </c>
      <c r="B5" s="4">
        <v>1</v>
      </c>
      <c r="C5" s="4">
        <v>5000</v>
      </c>
      <c r="D5" s="2">
        <f t="shared" si="0"/>
        <v>5000</v>
      </c>
      <c r="E5" s="8">
        <f t="shared" si="1"/>
        <v>4869</v>
      </c>
      <c r="F5" s="10">
        <f t="shared" si="2"/>
        <v>4869</v>
      </c>
    </row>
    <row r="6" spans="1:6" ht="29.1" customHeight="1" thickBot="1" x14ac:dyDescent="0.35">
      <c r="A6" s="3" t="s">
        <v>4</v>
      </c>
      <c r="B6" s="4">
        <v>2</v>
      </c>
      <c r="C6" s="4">
        <v>3500</v>
      </c>
      <c r="D6" s="2">
        <f t="shared" si="0"/>
        <v>7000</v>
      </c>
      <c r="E6" s="8">
        <f t="shared" si="1"/>
        <v>3408</v>
      </c>
      <c r="F6" s="10">
        <f t="shared" si="2"/>
        <v>6816</v>
      </c>
    </row>
    <row r="7" spans="1:6" ht="29.1" customHeight="1" thickBot="1" x14ac:dyDescent="0.35">
      <c r="A7" s="3" t="s">
        <v>5</v>
      </c>
      <c r="B7" s="4">
        <v>4</v>
      </c>
      <c r="C7" s="4">
        <v>750</v>
      </c>
      <c r="D7" s="2">
        <f t="shared" si="0"/>
        <v>3000</v>
      </c>
      <c r="E7" s="8">
        <f t="shared" si="1"/>
        <v>730</v>
      </c>
      <c r="F7" s="10">
        <f t="shared" si="2"/>
        <v>2920</v>
      </c>
    </row>
    <row r="8" spans="1:6" ht="29.1" customHeight="1" thickBot="1" x14ac:dyDescent="0.35">
      <c r="A8" s="3" t="s">
        <v>6</v>
      </c>
      <c r="B8" s="4">
        <v>4</v>
      </c>
      <c r="C8" s="4">
        <v>750</v>
      </c>
      <c r="D8" s="2">
        <f t="shared" si="0"/>
        <v>3000</v>
      </c>
      <c r="E8" s="8">
        <f t="shared" si="1"/>
        <v>730</v>
      </c>
      <c r="F8" s="10">
        <f t="shared" si="2"/>
        <v>2920</v>
      </c>
    </row>
    <row r="9" spans="1:6" ht="29.1" customHeight="1" thickBot="1" x14ac:dyDescent="0.35">
      <c r="A9" s="3" t="s">
        <v>7</v>
      </c>
      <c r="B9" s="4">
        <v>1</v>
      </c>
      <c r="C9" s="4">
        <v>1200</v>
      </c>
      <c r="D9" s="2">
        <f t="shared" si="0"/>
        <v>1200</v>
      </c>
      <c r="E9" s="8">
        <f t="shared" si="1"/>
        <v>1169</v>
      </c>
      <c r="F9" s="10">
        <f t="shared" si="2"/>
        <v>1169</v>
      </c>
    </row>
    <row r="10" spans="1:6" ht="29.1" customHeight="1" thickBot="1" x14ac:dyDescent="0.35">
      <c r="A10" s="3" t="s">
        <v>8</v>
      </c>
      <c r="B10" s="4">
        <v>1</v>
      </c>
      <c r="C10" s="4">
        <v>800</v>
      </c>
      <c r="D10" s="2">
        <f t="shared" si="0"/>
        <v>800</v>
      </c>
      <c r="E10" s="8">
        <f t="shared" si="1"/>
        <v>779</v>
      </c>
      <c r="F10" s="10">
        <f t="shared" si="2"/>
        <v>779</v>
      </c>
    </row>
    <row r="11" spans="1:6" ht="29.1" customHeight="1" thickBot="1" x14ac:dyDescent="0.35">
      <c r="A11" s="3" t="s">
        <v>9</v>
      </c>
      <c r="B11" s="4">
        <v>1</v>
      </c>
      <c r="C11" s="4">
        <v>650</v>
      </c>
      <c r="D11" s="2">
        <f t="shared" si="0"/>
        <v>650</v>
      </c>
      <c r="E11" s="8">
        <f t="shared" si="1"/>
        <v>633</v>
      </c>
      <c r="F11" s="10">
        <f t="shared" si="2"/>
        <v>633</v>
      </c>
    </row>
    <row r="12" spans="1:6" ht="29.1" customHeight="1" thickBot="1" x14ac:dyDescent="0.35">
      <c r="A12" s="3" t="s">
        <v>10</v>
      </c>
      <c r="B12" s="4">
        <v>50</v>
      </c>
      <c r="C12" s="4">
        <v>30</v>
      </c>
      <c r="D12" s="2">
        <f t="shared" si="0"/>
        <v>1500</v>
      </c>
      <c r="E12" s="8">
        <f t="shared" si="1"/>
        <v>29</v>
      </c>
      <c r="F12" s="10">
        <f t="shared" si="2"/>
        <v>1450</v>
      </c>
    </row>
    <row r="13" spans="1:6" ht="29.1" customHeight="1" thickBot="1" x14ac:dyDescent="0.35">
      <c r="A13" s="3" t="s">
        <v>11</v>
      </c>
      <c r="B13" s="4">
        <v>2</v>
      </c>
      <c r="C13" s="4">
        <v>150</v>
      </c>
      <c r="D13" s="2">
        <f t="shared" si="0"/>
        <v>300</v>
      </c>
      <c r="E13" s="8">
        <f t="shared" si="1"/>
        <v>146</v>
      </c>
      <c r="F13" s="10">
        <f t="shared" si="2"/>
        <v>292</v>
      </c>
    </row>
    <row r="14" spans="1:6" ht="29.1" customHeight="1" thickBot="1" x14ac:dyDescent="0.35">
      <c r="A14" s="3" t="s">
        <v>12</v>
      </c>
      <c r="B14" s="4">
        <v>2</v>
      </c>
      <c r="C14" s="4">
        <v>150</v>
      </c>
      <c r="D14" s="2">
        <f t="shared" si="0"/>
        <v>300</v>
      </c>
      <c r="E14" s="8">
        <f t="shared" si="1"/>
        <v>146</v>
      </c>
      <c r="F14" s="10">
        <f t="shared" si="2"/>
        <v>292</v>
      </c>
    </row>
    <row r="15" spans="1:6" ht="29.1" customHeight="1" thickBot="1" x14ac:dyDescent="0.35">
      <c r="A15" s="3" t="s">
        <v>13</v>
      </c>
      <c r="B15" s="4">
        <v>1</v>
      </c>
      <c r="C15" s="4">
        <v>500</v>
      </c>
      <c r="D15" s="2">
        <f t="shared" si="0"/>
        <v>500</v>
      </c>
      <c r="E15" s="8">
        <f t="shared" si="1"/>
        <v>487</v>
      </c>
      <c r="F15" s="10">
        <f t="shared" si="2"/>
        <v>487</v>
      </c>
    </row>
    <row r="16" spans="1:6" ht="29.1" customHeight="1" thickBot="1" x14ac:dyDescent="0.35">
      <c r="A16" s="3" t="s">
        <v>14</v>
      </c>
      <c r="B16" s="4">
        <v>2</v>
      </c>
      <c r="C16" s="4">
        <v>4200</v>
      </c>
      <c r="D16" s="2">
        <f t="shared" si="0"/>
        <v>8400</v>
      </c>
      <c r="E16" s="8">
        <f t="shared" si="1"/>
        <v>4090</v>
      </c>
      <c r="F16" s="10">
        <f t="shared" si="2"/>
        <v>8180</v>
      </c>
    </row>
    <row r="17" spans="1:6" ht="29.1" customHeight="1" thickBot="1" x14ac:dyDescent="0.35">
      <c r="A17" s="3" t="s">
        <v>15</v>
      </c>
      <c r="B17" s="4">
        <v>1</v>
      </c>
      <c r="C17" s="4">
        <v>250</v>
      </c>
      <c r="D17" s="2">
        <f t="shared" si="0"/>
        <v>250</v>
      </c>
      <c r="E17" s="8">
        <f t="shared" si="1"/>
        <v>243</v>
      </c>
      <c r="F17" s="10">
        <f t="shared" si="2"/>
        <v>243</v>
      </c>
    </row>
    <row r="18" spans="1:6" ht="29.1" customHeight="1" thickBot="1" x14ac:dyDescent="0.35">
      <c r="A18" s="3" t="s">
        <v>16</v>
      </c>
      <c r="B18" s="4">
        <v>1</v>
      </c>
      <c r="C18" s="4">
        <v>250</v>
      </c>
      <c r="D18" s="2">
        <f t="shared" si="0"/>
        <v>250</v>
      </c>
      <c r="E18" s="8">
        <f t="shared" si="1"/>
        <v>243</v>
      </c>
      <c r="F18" s="10">
        <f t="shared" si="2"/>
        <v>243</v>
      </c>
    </row>
    <row r="19" spans="1:6" ht="29.1" customHeight="1" thickBot="1" x14ac:dyDescent="0.35">
      <c r="A19" s="3" t="s">
        <v>17</v>
      </c>
      <c r="B19" s="4">
        <v>2</v>
      </c>
      <c r="C19" s="4">
        <v>250</v>
      </c>
      <c r="D19" s="2">
        <f t="shared" si="0"/>
        <v>500</v>
      </c>
      <c r="E19" s="8">
        <f t="shared" si="1"/>
        <v>243</v>
      </c>
      <c r="F19" s="10">
        <f t="shared" si="2"/>
        <v>486</v>
      </c>
    </row>
    <row r="20" spans="1:6" ht="29.1" customHeight="1" thickBot="1" x14ac:dyDescent="0.35">
      <c r="A20" s="3" t="s">
        <v>18</v>
      </c>
      <c r="B20" s="4">
        <v>1</v>
      </c>
      <c r="C20" s="4">
        <v>3500</v>
      </c>
      <c r="D20" s="2">
        <f t="shared" si="0"/>
        <v>3500</v>
      </c>
      <c r="E20" s="8">
        <f t="shared" si="1"/>
        <v>3408</v>
      </c>
      <c r="F20" s="10">
        <f t="shared" si="2"/>
        <v>3408</v>
      </c>
    </row>
    <row r="21" spans="1:6" ht="29.1" customHeight="1" thickBot="1" x14ac:dyDescent="0.35">
      <c r="A21" s="3" t="s">
        <v>19</v>
      </c>
      <c r="B21" s="4">
        <v>1</v>
      </c>
      <c r="C21" s="4">
        <v>2500</v>
      </c>
      <c r="D21" s="2">
        <f t="shared" si="0"/>
        <v>2500</v>
      </c>
      <c r="E21" s="8">
        <f t="shared" si="1"/>
        <v>2435</v>
      </c>
      <c r="F21" s="10">
        <f t="shared" si="2"/>
        <v>2435</v>
      </c>
    </row>
    <row r="22" spans="1:6" ht="29.1" customHeight="1" thickBot="1" x14ac:dyDescent="0.35">
      <c r="A22" s="3" t="s">
        <v>20</v>
      </c>
      <c r="B22" s="4">
        <v>1</v>
      </c>
      <c r="C22" s="4">
        <v>1500</v>
      </c>
      <c r="D22" s="2">
        <f t="shared" si="0"/>
        <v>1500</v>
      </c>
      <c r="E22" s="8">
        <f t="shared" si="1"/>
        <v>1461</v>
      </c>
      <c r="F22" s="10">
        <f t="shared" si="2"/>
        <v>1461</v>
      </c>
    </row>
    <row r="23" spans="1:6" ht="29.1" customHeight="1" thickBot="1" x14ac:dyDescent="0.35">
      <c r="A23" s="3" t="s">
        <v>26</v>
      </c>
      <c r="B23" s="4">
        <v>1</v>
      </c>
      <c r="C23" s="4">
        <v>1800</v>
      </c>
      <c r="D23" s="2">
        <f t="shared" si="0"/>
        <v>1800</v>
      </c>
      <c r="E23" s="8">
        <f t="shared" si="1"/>
        <v>1753</v>
      </c>
      <c r="F23" s="10">
        <f t="shared" si="2"/>
        <v>1753</v>
      </c>
    </row>
    <row r="24" spans="1:6" ht="29.1" customHeight="1" thickBot="1" x14ac:dyDescent="0.35">
      <c r="A24" s="3" t="s">
        <v>32</v>
      </c>
      <c r="B24" s="4"/>
      <c r="C24" s="4"/>
      <c r="D24" s="4">
        <f>SUM(D2:D23)</f>
        <v>46950</v>
      </c>
      <c r="E24" s="6"/>
      <c r="F24" s="10">
        <f>SUM(F2:F23)</f>
        <v>45704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workbookViewId="0"/>
  </sheetViews>
  <sheetFormatPr defaultRowHeight="16.2" x14ac:dyDescent="0.3"/>
  <cols>
    <col min="1" max="1" width="20" customWidth="1"/>
    <col min="2" max="2" width="9.88671875" style="7" customWidth="1"/>
    <col min="3" max="4" width="9" style="11"/>
    <col min="5" max="5" width="13.6640625" style="11" customWidth="1"/>
    <col min="6" max="6" width="14.109375" style="12" customWidth="1"/>
  </cols>
  <sheetData>
    <row r="1" spans="1:6" ht="18" customHeight="1" thickBot="1" x14ac:dyDescent="0.35">
      <c r="A1" s="5" t="s">
        <v>37</v>
      </c>
      <c r="B1" s="6" t="s">
        <v>28</v>
      </c>
      <c r="C1" s="6" t="s">
        <v>29</v>
      </c>
      <c r="D1" s="6" t="s">
        <v>30</v>
      </c>
      <c r="E1" s="8" t="s">
        <v>31</v>
      </c>
      <c r="F1" s="9" t="s">
        <v>34</v>
      </c>
    </row>
    <row r="2" spans="1:6" ht="39.6" customHeight="1" thickBot="1" x14ac:dyDescent="0.35">
      <c r="A2" s="1" t="s">
        <v>0</v>
      </c>
      <c r="B2" s="2">
        <v>20</v>
      </c>
      <c r="C2" s="6">
        <v>350</v>
      </c>
      <c r="D2" s="6">
        <f>B2*C2</f>
        <v>7000</v>
      </c>
      <c r="E2" s="8">
        <f>ROUND(C2*0.9738112,0)</f>
        <v>341</v>
      </c>
      <c r="F2" s="10">
        <f>B2*E2</f>
        <v>6820</v>
      </c>
    </row>
    <row r="3" spans="1:6" ht="25.2" customHeight="1" thickBot="1" x14ac:dyDescent="0.35">
      <c r="A3" s="3" t="s">
        <v>1</v>
      </c>
      <c r="B3" s="4">
        <v>12</v>
      </c>
      <c r="C3" s="6">
        <v>100</v>
      </c>
      <c r="D3" s="6">
        <f t="shared" ref="D3:D23" si="0">B3*C3</f>
        <v>1200</v>
      </c>
      <c r="E3" s="8">
        <f t="shared" ref="E3:E23" si="1">ROUND(C3*0.9738112,0)</f>
        <v>97</v>
      </c>
      <c r="F3" s="10">
        <f t="shared" ref="F3:F23" si="2">B3*E3</f>
        <v>1164</v>
      </c>
    </row>
    <row r="4" spans="1:6" ht="22.95" customHeight="1" thickBot="1" x14ac:dyDescent="0.35">
      <c r="A4" s="3" t="s">
        <v>2</v>
      </c>
      <c r="B4" s="4">
        <v>15</v>
      </c>
      <c r="C4" s="6">
        <v>100</v>
      </c>
      <c r="D4" s="6">
        <f t="shared" si="0"/>
        <v>1500</v>
      </c>
      <c r="E4" s="8">
        <f t="shared" si="1"/>
        <v>97</v>
      </c>
      <c r="F4" s="10">
        <f t="shared" si="2"/>
        <v>1455</v>
      </c>
    </row>
    <row r="5" spans="1:6" ht="30" customHeight="1" thickBot="1" x14ac:dyDescent="0.35">
      <c r="A5" s="3" t="s">
        <v>3</v>
      </c>
      <c r="B5" s="4">
        <v>1</v>
      </c>
      <c r="C5" s="6">
        <v>7500</v>
      </c>
      <c r="D5" s="6">
        <f t="shared" si="0"/>
        <v>7500</v>
      </c>
      <c r="E5" s="8">
        <f t="shared" si="1"/>
        <v>7304</v>
      </c>
      <c r="F5" s="10">
        <f t="shared" si="2"/>
        <v>7304</v>
      </c>
    </row>
    <row r="6" spans="1:6" ht="30" customHeight="1" thickBot="1" x14ac:dyDescent="0.35">
      <c r="A6" s="3" t="s">
        <v>4</v>
      </c>
      <c r="B6" s="4">
        <v>2</v>
      </c>
      <c r="C6" s="6">
        <v>7500</v>
      </c>
      <c r="D6" s="6">
        <f t="shared" si="0"/>
        <v>15000</v>
      </c>
      <c r="E6" s="8">
        <f t="shared" si="1"/>
        <v>7304</v>
      </c>
      <c r="F6" s="10">
        <f t="shared" si="2"/>
        <v>14608</v>
      </c>
    </row>
    <row r="7" spans="1:6" ht="30" customHeight="1" thickBot="1" x14ac:dyDescent="0.35">
      <c r="A7" s="3" t="s">
        <v>5</v>
      </c>
      <c r="B7" s="4">
        <v>4</v>
      </c>
      <c r="C7" s="6">
        <v>950</v>
      </c>
      <c r="D7" s="6">
        <f t="shared" si="0"/>
        <v>3800</v>
      </c>
      <c r="E7" s="8">
        <f t="shared" si="1"/>
        <v>925</v>
      </c>
      <c r="F7" s="10">
        <f t="shared" si="2"/>
        <v>3700</v>
      </c>
    </row>
    <row r="8" spans="1:6" ht="30" customHeight="1" thickBot="1" x14ac:dyDescent="0.35">
      <c r="A8" s="3" t="s">
        <v>6</v>
      </c>
      <c r="B8" s="4">
        <v>4</v>
      </c>
      <c r="C8" s="6">
        <v>950</v>
      </c>
      <c r="D8" s="6">
        <f t="shared" si="0"/>
        <v>3800</v>
      </c>
      <c r="E8" s="8">
        <f t="shared" si="1"/>
        <v>925</v>
      </c>
      <c r="F8" s="10">
        <f t="shared" si="2"/>
        <v>3700</v>
      </c>
    </row>
    <row r="9" spans="1:6" ht="30" customHeight="1" thickBot="1" x14ac:dyDescent="0.35">
      <c r="A9" s="3" t="s">
        <v>7</v>
      </c>
      <c r="B9" s="4">
        <v>1</v>
      </c>
      <c r="C9" s="6">
        <v>1200</v>
      </c>
      <c r="D9" s="6">
        <f t="shared" si="0"/>
        <v>1200</v>
      </c>
      <c r="E9" s="8">
        <f t="shared" si="1"/>
        <v>1169</v>
      </c>
      <c r="F9" s="10">
        <f t="shared" si="2"/>
        <v>1169</v>
      </c>
    </row>
    <row r="10" spans="1:6" ht="30" customHeight="1" thickBot="1" x14ac:dyDescent="0.35">
      <c r="A10" s="3" t="s">
        <v>8</v>
      </c>
      <c r="B10" s="4">
        <v>1</v>
      </c>
      <c r="C10" s="6">
        <v>800</v>
      </c>
      <c r="D10" s="6">
        <f t="shared" si="0"/>
        <v>800</v>
      </c>
      <c r="E10" s="8">
        <f t="shared" si="1"/>
        <v>779</v>
      </c>
      <c r="F10" s="10">
        <f t="shared" si="2"/>
        <v>779</v>
      </c>
    </row>
    <row r="11" spans="1:6" ht="30" customHeight="1" thickBot="1" x14ac:dyDescent="0.35">
      <c r="A11" s="3" t="s">
        <v>9</v>
      </c>
      <c r="B11" s="4">
        <v>2</v>
      </c>
      <c r="C11" s="6">
        <v>850</v>
      </c>
      <c r="D11" s="6">
        <f t="shared" si="0"/>
        <v>1700</v>
      </c>
      <c r="E11" s="8">
        <f t="shared" si="1"/>
        <v>828</v>
      </c>
      <c r="F11" s="10">
        <f t="shared" si="2"/>
        <v>1656</v>
      </c>
    </row>
    <row r="12" spans="1:6" ht="30" customHeight="1" thickBot="1" x14ac:dyDescent="0.35">
      <c r="A12" s="3" t="s">
        <v>10</v>
      </c>
      <c r="B12" s="4">
        <v>30</v>
      </c>
      <c r="C12" s="6">
        <v>50</v>
      </c>
      <c r="D12" s="6">
        <f t="shared" si="0"/>
        <v>1500</v>
      </c>
      <c r="E12" s="8">
        <f t="shared" si="1"/>
        <v>49</v>
      </c>
      <c r="F12" s="10">
        <f t="shared" si="2"/>
        <v>1470</v>
      </c>
    </row>
    <row r="13" spans="1:6" ht="30" customHeight="1" thickBot="1" x14ac:dyDescent="0.35">
      <c r="A13" s="3" t="s">
        <v>11</v>
      </c>
      <c r="B13" s="4">
        <v>2</v>
      </c>
      <c r="C13" s="6">
        <v>150</v>
      </c>
      <c r="D13" s="6">
        <f t="shared" si="0"/>
        <v>300</v>
      </c>
      <c r="E13" s="8">
        <f t="shared" si="1"/>
        <v>146</v>
      </c>
      <c r="F13" s="10">
        <f t="shared" si="2"/>
        <v>292</v>
      </c>
    </row>
    <row r="14" spans="1:6" ht="30" customHeight="1" thickBot="1" x14ac:dyDescent="0.35">
      <c r="A14" s="3" t="s">
        <v>12</v>
      </c>
      <c r="B14" s="4">
        <v>1</v>
      </c>
      <c r="C14" s="6">
        <v>150</v>
      </c>
      <c r="D14" s="6">
        <f t="shared" si="0"/>
        <v>150</v>
      </c>
      <c r="E14" s="8">
        <f t="shared" si="1"/>
        <v>146</v>
      </c>
      <c r="F14" s="10">
        <f t="shared" si="2"/>
        <v>146</v>
      </c>
    </row>
    <row r="15" spans="1:6" ht="30" customHeight="1" thickBot="1" x14ac:dyDescent="0.35">
      <c r="A15" s="3" t="s">
        <v>23</v>
      </c>
      <c r="B15" s="4">
        <v>1</v>
      </c>
      <c r="C15" s="6">
        <v>1000</v>
      </c>
      <c r="D15" s="6">
        <f t="shared" si="0"/>
        <v>1000</v>
      </c>
      <c r="E15" s="8">
        <v>977</v>
      </c>
      <c r="F15" s="10">
        <f t="shared" si="2"/>
        <v>977</v>
      </c>
    </row>
    <row r="16" spans="1:6" ht="30" customHeight="1" thickBot="1" x14ac:dyDescent="0.35">
      <c r="A16" s="3" t="s">
        <v>13</v>
      </c>
      <c r="B16" s="4">
        <v>1</v>
      </c>
      <c r="C16" s="6">
        <v>500</v>
      </c>
      <c r="D16" s="6">
        <f t="shared" si="0"/>
        <v>500</v>
      </c>
      <c r="E16" s="8">
        <f t="shared" si="1"/>
        <v>487</v>
      </c>
      <c r="F16" s="10">
        <f t="shared" si="2"/>
        <v>487</v>
      </c>
    </row>
    <row r="17" spans="1:6" ht="30" customHeight="1" thickBot="1" x14ac:dyDescent="0.35">
      <c r="A17" s="3" t="s">
        <v>14</v>
      </c>
      <c r="B17" s="4">
        <v>2</v>
      </c>
      <c r="C17" s="6">
        <v>4000</v>
      </c>
      <c r="D17" s="6">
        <f t="shared" si="0"/>
        <v>8000</v>
      </c>
      <c r="E17" s="8">
        <f t="shared" si="1"/>
        <v>3895</v>
      </c>
      <c r="F17" s="10">
        <f t="shared" si="2"/>
        <v>7790</v>
      </c>
    </row>
    <row r="18" spans="1:6" ht="30" customHeight="1" thickBot="1" x14ac:dyDescent="0.35">
      <c r="A18" s="3" t="s">
        <v>15</v>
      </c>
      <c r="B18" s="4">
        <v>1</v>
      </c>
      <c r="C18" s="6">
        <v>250</v>
      </c>
      <c r="D18" s="6">
        <f t="shared" si="0"/>
        <v>250</v>
      </c>
      <c r="E18" s="8">
        <f t="shared" si="1"/>
        <v>243</v>
      </c>
      <c r="F18" s="10">
        <f t="shared" si="2"/>
        <v>243</v>
      </c>
    </row>
    <row r="19" spans="1:6" ht="30" customHeight="1" thickBot="1" x14ac:dyDescent="0.35">
      <c r="A19" s="3" t="s">
        <v>16</v>
      </c>
      <c r="B19" s="4">
        <v>1</v>
      </c>
      <c r="C19" s="6">
        <v>250</v>
      </c>
      <c r="D19" s="6">
        <f t="shared" si="0"/>
        <v>250</v>
      </c>
      <c r="E19" s="8">
        <f t="shared" si="1"/>
        <v>243</v>
      </c>
      <c r="F19" s="10">
        <f t="shared" si="2"/>
        <v>243</v>
      </c>
    </row>
    <row r="20" spans="1:6" ht="30" customHeight="1" thickBot="1" x14ac:dyDescent="0.35">
      <c r="A20" s="3" t="s">
        <v>17</v>
      </c>
      <c r="B20" s="4">
        <v>2</v>
      </c>
      <c r="C20" s="6">
        <v>250</v>
      </c>
      <c r="D20" s="6">
        <f t="shared" si="0"/>
        <v>500</v>
      </c>
      <c r="E20" s="8">
        <f t="shared" si="1"/>
        <v>243</v>
      </c>
      <c r="F20" s="10">
        <f t="shared" si="2"/>
        <v>486</v>
      </c>
    </row>
    <row r="21" spans="1:6" ht="30" customHeight="1" thickBot="1" x14ac:dyDescent="0.35">
      <c r="A21" s="3" t="s">
        <v>18</v>
      </c>
      <c r="B21" s="4">
        <v>1</v>
      </c>
      <c r="C21" s="6">
        <v>11500</v>
      </c>
      <c r="D21" s="6">
        <f t="shared" si="0"/>
        <v>11500</v>
      </c>
      <c r="E21" s="8">
        <f t="shared" si="1"/>
        <v>11199</v>
      </c>
      <c r="F21" s="10">
        <f t="shared" si="2"/>
        <v>11199</v>
      </c>
    </row>
    <row r="22" spans="1:6" ht="30" customHeight="1" thickBot="1" x14ac:dyDescent="0.35">
      <c r="A22" s="3" t="s">
        <v>19</v>
      </c>
      <c r="B22" s="4">
        <v>1</v>
      </c>
      <c r="C22" s="6">
        <v>2800</v>
      </c>
      <c r="D22" s="6">
        <f t="shared" si="0"/>
        <v>2800</v>
      </c>
      <c r="E22" s="8">
        <f t="shared" si="1"/>
        <v>2727</v>
      </c>
      <c r="F22" s="10">
        <f t="shared" si="2"/>
        <v>2727</v>
      </c>
    </row>
    <row r="23" spans="1:6" ht="30" customHeight="1" thickBot="1" x14ac:dyDescent="0.35">
      <c r="A23" s="3" t="s">
        <v>21</v>
      </c>
      <c r="B23" s="4">
        <v>1</v>
      </c>
      <c r="C23" s="6">
        <v>2500</v>
      </c>
      <c r="D23" s="6">
        <f t="shared" si="0"/>
        <v>2500</v>
      </c>
      <c r="E23" s="8">
        <f t="shared" si="1"/>
        <v>2435</v>
      </c>
      <c r="F23" s="10">
        <f t="shared" si="2"/>
        <v>2435</v>
      </c>
    </row>
    <row r="24" spans="1:6" ht="16.8" thickBot="1" x14ac:dyDescent="0.35">
      <c r="A24" s="3" t="s">
        <v>22</v>
      </c>
      <c r="B24" s="4"/>
      <c r="C24" s="6"/>
      <c r="D24" s="6">
        <f>SUM(D2:D23)</f>
        <v>72750</v>
      </c>
      <c r="E24" s="8"/>
      <c r="F24" s="10">
        <f>SUM(F2:F23)</f>
        <v>70850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zoomScaleNormal="100" workbookViewId="0"/>
  </sheetViews>
  <sheetFormatPr defaultRowHeight="16.2" x14ac:dyDescent="0.3"/>
  <cols>
    <col min="1" max="1" width="20.33203125" customWidth="1"/>
    <col min="2" max="2" width="9" style="7"/>
    <col min="3" max="3" width="9.21875" style="7" customWidth="1"/>
    <col min="4" max="4" width="10.109375" style="7" customWidth="1"/>
    <col min="5" max="5" width="13.77734375" style="13" customWidth="1"/>
    <col min="6" max="6" width="14.109375" style="12" customWidth="1"/>
  </cols>
  <sheetData>
    <row r="1" spans="1:6" ht="18" customHeight="1" thickBot="1" x14ac:dyDescent="0.35">
      <c r="A1" s="5" t="s">
        <v>37</v>
      </c>
      <c r="B1" s="6" t="s">
        <v>28</v>
      </c>
      <c r="C1" s="6" t="s">
        <v>29</v>
      </c>
      <c r="D1" s="6" t="s">
        <v>30</v>
      </c>
      <c r="E1" s="8" t="s">
        <v>31</v>
      </c>
      <c r="F1" s="9" t="s">
        <v>34</v>
      </c>
    </row>
    <row r="2" spans="1:6" ht="39.6" customHeight="1" thickBot="1" x14ac:dyDescent="0.35">
      <c r="A2" s="1" t="s">
        <v>0</v>
      </c>
      <c r="B2" s="2">
        <v>20</v>
      </c>
      <c r="C2" s="2">
        <v>350</v>
      </c>
      <c r="D2" s="2">
        <f>B2*C2</f>
        <v>7000</v>
      </c>
      <c r="E2" s="8">
        <f>ROUND(C2*0.973812,0)</f>
        <v>341</v>
      </c>
      <c r="F2" s="10">
        <f>B2*E2</f>
        <v>6820</v>
      </c>
    </row>
    <row r="3" spans="1:6" ht="25.2" customHeight="1" thickBot="1" x14ac:dyDescent="0.35">
      <c r="A3" s="3" t="s">
        <v>1</v>
      </c>
      <c r="B3" s="4">
        <v>12</v>
      </c>
      <c r="C3" s="4">
        <v>100</v>
      </c>
      <c r="D3" s="2">
        <f t="shared" ref="D3:D24" si="0">B3*C3</f>
        <v>1200</v>
      </c>
      <c r="E3" s="8">
        <f t="shared" ref="E3:E24" si="1">ROUND(C3*0.973812,0)</f>
        <v>97</v>
      </c>
      <c r="F3" s="10">
        <f t="shared" ref="F3:F24" si="2">B3*E3</f>
        <v>1164</v>
      </c>
    </row>
    <row r="4" spans="1:6" ht="22.95" customHeight="1" thickBot="1" x14ac:dyDescent="0.35">
      <c r="A4" s="3" t="s">
        <v>2</v>
      </c>
      <c r="B4" s="4">
        <v>12</v>
      </c>
      <c r="C4" s="4">
        <v>100</v>
      </c>
      <c r="D4" s="2">
        <f t="shared" si="0"/>
        <v>1200</v>
      </c>
      <c r="E4" s="8">
        <f t="shared" si="1"/>
        <v>97</v>
      </c>
      <c r="F4" s="10">
        <f t="shared" si="2"/>
        <v>1164</v>
      </c>
    </row>
    <row r="5" spans="1:6" ht="30" customHeight="1" thickBot="1" x14ac:dyDescent="0.35">
      <c r="A5" s="3" t="s">
        <v>3</v>
      </c>
      <c r="B5" s="4">
        <v>1</v>
      </c>
      <c r="C5" s="4">
        <v>7500</v>
      </c>
      <c r="D5" s="2">
        <f t="shared" si="0"/>
        <v>7500</v>
      </c>
      <c r="E5" s="8">
        <f t="shared" si="1"/>
        <v>7304</v>
      </c>
      <c r="F5" s="10">
        <f t="shared" si="2"/>
        <v>7304</v>
      </c>
    </row>
    <row r="6" spans="1:6" ht="30" customHeight="1" thickBot="1" x14ac:dyDescent="0.35">
      <c r="A6" s="3" t="s">
        <v>4</v>
      </c>
      <c r="B6" s="4">
        <v>2</v>
      </c>
      <c r="C6" s="4">
        <v>7500</v>
      </c>
      <c r="D6" s="2">
        <f t="shared" si="0"/>
        <v>15000</v>
      </c>
      <c r="E6" s="8">
        <f t="shared" si="1"/>
        <v>7304</v>
      </c>
      <c r="F6" s="10">
        <f t="shared" si="2"/>
        <v>14608</v>
      </c>
    </row>
    <row r="7" spans="1:6" ht="30" customHeight="1" thickBot="1" x14ac:dyDescent="0.35">
      <c r="A7" s="1" t="s">
        <v>5</v>
      </c>
      <c r="B7" s="2">
        <v>4</v>
      </c>
      <c r="C7" s="4">
        <v>1250</v>
      </c>
      <c r="D7" s="2">
        <f t="shared" si="0"/>
        <v>5000</v>
      </c>
      <c r="E7" s="8">
        <f t="shared" si="1"/>
        <v>1217</v>
      </c>
      <c r="F7" s="10">
        <f t="shared" si="2"/>
        <v>4868</v>
      </c>
    </row>
    <row r="8" spans="1:6" ht="30" customHeight="1" thickBot="1" x14ac:dyDescent="0.35">
      <c r="A8" s="3" t="s">
        <v>6</v>
      </c>
      <c r="B8" s="4">
        <v>4</v>
      </c>
      <c r="C8" s="4">
        <v>1250</v>
      </c>
      <c r="D8" s="2">
        <f t="shared" si="0"/>
        <v>5000</v>
      </c>
      <c r="E8" s="8">
        <f t="shared" si="1"/>
        <v>1217</v>
      </c>
      <c r="F8" s="10">
        <f t="shared" si="2"/>
        <v>4868</v>
      </c>
    </row>
    <row r="9" spans="1:6" ht="30" customHeight="1" thickBot="1" x14ac:dyDescent="0.35">
      <c r="A9" s="3" t="s">
        <v>7</v>
      </c>
      <c r="B9" s="4">
        <v>1</v>
      </c>
      <c r="C9" s="4">
        <v>800</v>
      </c>
      <c r="D9" s="2">
        <f t="shared" si="0"/>
        <v>800</v>
      </c>
      <c r="E9" s="8">
        <f t="shared" si="1"/>
        <v>779</v>
      </c>
      <c r="F9" s="10">
        <f t="shared" si="2"/>
        <v>779</v>
      </c>
    </row>
    <row r="10" spans="1:6" ht="30" customHeight="1" thickBot="1" x14ac:dyDescent="0.35">
      <c r="A10" s="3" t="s">
        <v>8</v>
      </c>
      <c r="B10" s="4">
        <v>1</v>
      </c>
      <c r="C10" s="4">
        <v>800</v>
      </c>
      <c r="D10" s="2">
        <f t="shared" si="0"/>
        <v>800</v>
      </c>
      <c r="E10" s="8">
        <f t="shared" si="1"/>
        <v>779</v>
      </c>
      <c r="F10" s="10">
        <f t="shared" si="2"/>
        <v>779</v>
      </c>
    </row>
    <row r="11" spans="1:6" ht="30" customHeight="1" thickBot="1" x14ac:dyDescent="0.35">
      <c r="A11" s="3" t="s">
        <v>9</v>
      </c>
      <c r="B11" s="4">
        <v>1</v>
      </c>
      <c r="C11" s="4">
        <v>800</v>
      </c>
      <c r="D11" s="2">
        <f t="shared" si="0"/>
        <v>800</v>
      </c>
      <c r="E11" s="8">
        <f t="shared" si="1"/>
        <v>779</v>
      </c>
      <c r="F11" s="10">
        <f t="shared" si="2"/>
        <v>779</v>
      </c>
    </row>
    <row r="12" spans="1:6" ht="30" customHeight="1" thickBot="1" x14ac:dyDescent="0.35">
      <c r="A12" s="3" t="s">
        <v>10</v>
      </c>
      <c r="B12" s="4">
        <v>50</v>
      </c>
      <c r="C12" s="4">
        <v>50</v>
      </c>
      <c r="D12" s="2">
        <f t="shared" si="0"/>
        <v>2500</v>
      </c>
      <c r="E12" s="8">
        <f t="shared" si="1"/>
        <v>49</v>
      </c>
      <c r="F12" s="10">
        <f t="shared" si="2"/>
        <v>2450</v>
      </c>
    </row>
    <row r="13" spans="1:6" ht="30" customHeight="1" thickBot="1" x14ac:dyDescent="0.35">
      <c r="A13" s="3" t="s">
        <v>11</v>
      </c>
      <c r="B13" s="4">
        <v>2</v>
      </c>
      <c r="C13" s="4">
        <v>150</v>
      </c>
      <c r="D13" s="2">
        <f t="shared" si="0"/>
        <v>300</v>
      </c>
      <c r="E13" s="8">
        <f t="shared" si="1"/>
        <v>146</v>
      </c>
      <c r="F13" s="10">
        <f t="shared" si="2"/>
        <v>292</v>
      </c>
    </row>
    <row r="14" spans="1:6" ht="30" customHeight="1" thickBot="1" x14ac:dyDescent="0.35">
      <c r="A14" s="3" t="s">
        <v>12</v>
      </c>
      <c r="B14" s="4">
        <v>1</v>
      </c>
      <c r="C14" s="4">
        <v>150</v>
      </c>
      <c r="D14" s="2">
        <f t="shared" si="0"/>
        <v>150</v>
      </c>
      <c r="E14" s="8">
        <f t="shared" si="1"/>
        <v>146</v>
      </c>
      <c r="F14" s="10">
        <f t="shared" si="2"/>
        <v>146</v>
      </c>
    </row>
    <row r="15" spans="1:6" ht="30" customHeight="1" thickBot="1" x14ac:dyDescent="0.35">
      <c r="A15" s="3" t="s">
        <v>33</v>
      </c>
      <c r="B15" s="4">
        <v>1</v>
      </c>
      <c r="C15" s="4">
        <v>1000</v>
      </c>
      <c r="D15" s="2">
        <f t="shared" si="0"/>
        <v>1000</v>
      </c>
      <c r="E15" s="8">
        <v>977</v>
      </c>
      <c r="F15" s="10">
        <f t="shared" si="2"/>
        <v>977</v>
      </c>
    </row>
    <row r="16" spans="1:6" ht="30" customHeight="1" thickBot="1" x14ac:dyDescent="0.35">
      <c r="A16" s="3" t="s">
        <v>13</v>
      </c>
      <c r="B16" s="4">
        <v>1</v>
      </c>
      <c r="C16" s="4">
        <v>500</v>
      </c>
      <c r="D16" s="2">
        <f t="shared" si="0"/>
        <v>500</v>
      </c>
      <c r="E16" s="8">
        <f t="shared" si="1"/>
        <v>487</v>
      </c>
      <c r="F16" s="10">
        <f t="shared" si="2"/>
        <v>487</v>
      </c>
    </row>
    <row r="17" spans="1:6" ht="30" customHeight="1" thickBot="1" x14ac:dyDescent="0.35">
      <c r="A17" s="3" t="s">
        <v>14</v>
      </c>
      <c r="B17" s="4">
        <v>2</v>
      </c>
      <c r="C17" s="4">
        <v>2800</v>
      </c>
      <c r="D17" s="2">
        <f t="shared" si="0"/>
        <v>5600</v>
      </c>
      <c r="E17" s="8">
        <f t="shared" si="1"/>
        <v>2727</v>
      </c>
      <c r="F17" s="10">
        <f t="shared" si="2"/>
        <v>5454</v>
      </c>
    </row>
    <row r="18" spans="1:6" ht="30" customHeight="1" thickBot="1" x14ac:dyDescent="0.35">
      <c r="A18" s="3" t="s">
        <v>15</v>
      </c>
      <c r="B18" s="4">
        <v>1</v>
      </c>
      <c r="C18" s="4">
        <v>250</v>
      </c>
      <c r="D18" s="2">
        <f t="shared" si="0"/>
        <v>250</v>
      </c>
      <c r="E18" s="8">
        <f t="shared" si="1"/>
        <v>243</v>
      </c>
      <c r="F18" s="10">
        <f t="shared" si="2"/>
        <v>243</v>
      </c>
    </row>
    <row r="19" spans="1:6" ht="30" customHeight="1" thickBot="1" x14ac:dyDescent="0.35">
      <c r="A19" s="3" t="s">
        <v>16</v>
      </c>
      <c r="B19" s="4">
        <v>1</v>
      </c>
      <c r="C19" s="4">
        <v>250</v>
      </c>
      <c r="D19" s="2">
        <f t="shared" si="0"/>
        <v>250</v>
      </c>
      <c r="E19" s="8">
        <f t="shared" si="1"/>
        <v>243</v>
      </c>
      <c r="F19" s="10">
        <f t="shared" si="2"/>
        <v>243</v>
      </c>
    </row>
    <row r="20" spans="1:6" ht="30" customHeight="1" thickBot="1" x14ac:dyDescent="0.35">
      <c r="A20" s="3" t="s">
        <v>17</v>
      </c>
      <c r="B20" s="4">
        <v>2</v>
      </c>
      <c r="C20" s="4">
        <v>200</v>
      </c>
      <c r="D20" s="2">
        <f t="shared" si="0"/>
        <v>400</v>
      </c>
      <c r="E20" s="8">
        <f t="shared" si="1"/>
        <v>195</v>
      </c>
      <c r="F20" s="10">
        <f t="shared" si="2"/>
        <v>390</v>
      </c>
    </row>
    <row r="21" spans="1:6" ht="30" customHeight="1" thickBot="1" x14ac:dyDescent="0.35">
      <c r="A21" s="3" t="s">
        <v>18</v>
      </c>
      <c r="B21" s="4">
        <v>1</v>
      </c>
      <c r="C21" s="4">
        <v>9500</v>
      </c>
      <c r="D21" s="2">
        <f t="shared" si="0"/>
        <v>9500</v>
      </c>
      <c r="E21" s="8">
        <f t="shared" si="1"/>
        <v>9251</v>
      </c>
      <c r="F21" s="10">
        <f t="shared" si="2"/>
        <v>9251</v>
      </c>
    </row>
    <row r="22" spans="1:6" ht="30" customHeight="1" thickBot="1" x14ac:dyDescent="0.35">
      <c r="A22" s="3" t="s">
        <v>19</v>
      </c>
      <c r="B22" s="4">
        <v>1</v>
      </c>
      <c r="C22" s="4">
        <v>2800</v>
      </c>
      <c r="D22" s="2">
        <f t="shared" si="0"/>
        <v>2800</v>
      </c>
      <c r="E22" s="8">
        <f t="shared" si="1"/>
        <v>2727</v>
      </c>
      <c r="F22" s="10">
        <f t="shared" si="2"/>
        <v>2727</v>
      </c>
    </row>
    <row r="23" spans="1:6" ht="30" customHeight="1" thickBot="1" x14ac:dyDescent="0.35">
      <c r="A23" s="3" t="s">
        <v>20</v>
      </c>
      <c r="B23" s="4">
        <v>1</v>
      </c>
      <c r="C23" s="4">
        <v>4500</v>
      </c>
      <c r="D23" s="2">
        <f t="shared" si="0"/>
        <v>4500</v>
      </c>
      <c r="E23" s="8">
        <f t="shared" si="1"/>
        <v>4382</v>
      </c>
      <c r="F23" s="10">
        <f t="shared" si="2"/>
        <v>4382</v>
      </c>
    </row>
    <row r="24" spans="1:6" ht="30" customHeight="1" thickBot="1" x14ac:dyDescent="0.35">
      <c r="A24" s="3" t="s">
        <v>21</v>
      </c>
      <c r="B24" s="4">
        <v>1</v>
      </c>
      <c r="C24" s="4">
        <v>2800</v>
      </c>
      <c r="D24" s="2">
        <f t="shared" si="0"/>
        <v>2800</v>
      </c>
      <c r="E24" s="8">
        <f t="shared" si="1"/>
        <v>2727</v>
      </c>
      <c r="F24" s="10">
        <f t="shared" si="2"/>
        <v>2727</v>
      </c>
    </row>
    <row r="25" spans="1:6" ht="30" customHeight="1" thickBot="1" x14ac:dyDescent="0.35">
      <c r="A25" s="3" t="s">
        <v>22</v>
      </c>
      <c r="B25" s="4"/>
      <c r="C25" s="4"/>
      <c r="D25" s="4">
        <f>SUM(D2:D24)</f>
        <v>74850</v>
      </c>
      <c r="E25" s="8"/>
      <c r="F25" s="10">
        <f>SUM(F2:F24)</f>
        <v>72902</v>
      </c>
    </row>
    <row r="26" spans="1:6" ht="30" customHeight="1" x14ac:dyDescent="0.3"/>
    <row r="27" spans="1:6" ht="30" customHeight="1" x14ac:dyDescent="0.3"/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"/>
  <sheetViews>
    <sheetView workbookViewId="0">
      <selection activeCell="M10" sqref="M10"/>
    </sheetView>
  </sheetViews>
  <sheetFormatPr defaultRowHeight="16.2" x14ac:dyDescent="0.3"/>
  <cols>
    <col min="1" max="1" width="19.21875" customWidth="1"/>
    <col min="2" max="4" width="9" style="7"/>
    <col min="5" max="5" width="13.109375" style="11" customWidth="1"/>
    <col min="6" max="6" width="14.109375" style="12" customWidth="1"/>
  </cols>
  <sheetData>
    <row r="1" spans="1:6" ht="18" customHeight="1" thickBot="1" x14ac:dyDescent="0.35">
      <c r="A1" s="5" t="s">
        <v>37</v>
      </c>
      <c r="B1" s="6" t="s">
        <v>28</v>
      </c>
      <c r="C1" s="6" t="s">
        <v>29</v>
      </c>
      <c r="D1" s="6" t="s">
        <v>30</v>
      </c>
      <c r="E1" s="8" t="s">
        <v>31</v>
      </c>
      <c r="F1" s="9" t="s">
        <v>34</v>
      </c>
    </row>
    <row r="2" spans="1:6" ht="39.6" customHeight="1" thickBot="1" x14ac:dyDescent="0.35">
      <c r="A2" s="1" t="s">
        <v>24</v>
      </c>
      <c r="B2" s="2">
        <v>20</v>
      </c>
      <c r="C2" s="2">
        <v>130</v>
      </c>
      <c r="D2" s="2">
        <f>B2*C2</f>
        <v>2600</v>
      </c>
      <c r="E2" s="8">
        <f>ROUND(C2*0.973812,0)</f>
        <v>127</v>
      </c>
      <c r="F2" s="10">
        <f>B2*E2</f>
        <v>2540</v>
      </c>
    </row>
    <row r="3" spans="1:6" ht="25.2" customHeight="1" thickBot="1" x14ac:dyDescent="0.35">
      <c r="A3" s="3" t="s">
        <v>1</v>
      </c>
      <c r="B3" s="4">
        <v>12</v>
      </c>
      <c r="C3" s="4">
        <v>100</v>
      </c>
      <c r="D3" s="2">
        <f t="shared" ref="D3:D25" si="0">B3*C3</f>
        <v>1200</v>
      </c>
      <c r="E3" s="8">
        <f t="shared" ref="E3:E25" si="1">ROUND(C3*0.973812,0)</f>
        <v>97</v>
      </c>
      <c r="F3" s="10">
        <f t="shared" ref="F3:F25" si="2">B3*E3</f>
        <v>1164</v>
      </c>
    </row>
    <row r="4" spans="1:6" ht="22.95" customHeight="1" thickBot="1" x14ac:dyDescent="0.35">
      <c r="A4" s="3" t="s">
        <v>2</v>
      </c>
      <c r="B4" s="4">
        <v>12</v>
      </c>
      <c r="C4" s="4">
        <v>100</v>
      </c>
      <c r="D4" s="2">
        <f t="shared" si="0"/>
        <v>1200</v>
      </c>
      <c r="E4" s="8">
        <f t="shared" si="1"/>
        <v>97</v>
      </c>
      <c r="F4" s="10">
        <f t="shared" si="2"/>
        <v>1164</v>
      </c>
    </row>
    <row r="5" spans="1:6" ht="29.1" customHeight="1" thickBot="1" x14ac:dyDescent="0.35">
      <c r="A5" s="3" t="s">
        <v>3</v>
      </c>
      <c r="B5" s="4">
        <v>1</v>
      </c>
      <c r="C5" s="4">
        <v>4300</v>
      </c>
      <c r="D5" s="2">
        <f t="shared" si="0"/>
        <v>4300</v>
      </c>
      <c r="E5" s="8">
        <f t="shared" si="1"/>
        <v>4187</v>
      </c>
      <c r="F5" s="10">
        <f t="shared" si="2"/>
        <v>4187</v>
      </c>
    </row>
    <row r="6" spans="1:6" ht="29.1" customHeight="1" thickBot="1" x14ac:dyDescent="0.35">
      <c r="A6" s="3" t="s">
        <v>4</v>
      </c>
      <c r="B6" s="4">
        <v>2</v>
      </c>
      <c r="C6" s="4">
        <v>3200</v>
      </c>
      <c r="D6" s="2">
        <f t="shared" si="0"/>
        <v>6400</v>
      </c>
      <c r="E6" s="8">
        <f t="shared" si="1"/>
        <v>3116</v>
      </c>
      <c r="F6" s="10">
        <f t="shared" si="2"/>
        <v>6232</v>
      </c>
    </row>
    <row r="7" spans="1:6" ht="29.1" customHeight="1" thickBot="1" x14ac:dyDescent="0.35">
      <c r="A7" s="3" t="s">
        <v>5</v>
      </c>
      <c r="B7" s="4">
        <v>4</v>
      </c>
      <c r="C7" s="4">
        <v>850</v>
      </c>
      <c r="D7" s="2">
        <f t="shared" si="0"/>
        <v>3400</v>
      </c>
      <c r="E7" s="8">
        <f t="shared" si="1"/>
        <v>828</v>
      </c>
      <c r="F7" s="10">
        <f t="shared" si="2"/>
        <v>3312</v>
      </c>
    </row>
    <row r="8" spans="1:6" ht="29.1" customHeight="1" thickBot="1" x14ac:dyDescent="0.35">
      <c r="A8" s="3" t="s">
        <v>6</v>
      </c>
      <c r="B8" s="4">
        <v>4</v>
      </c>
      <c r="C8" s="4">
        <v>850</v>
      </c>
      <c r="D8" s="2">
        <f t="shared" si="0"/>
        <v>3400</v>
      </c>
      <c r="E8" s="8">
        <f t="shared" si="1"/>
        <v>828</v>
      </c>
      <c r="F8" s="10">
        <f t="shared" si="2"/>
        <v>3312</v>
      </c>
    </row>
    <row r="9" spans="1:6" ht="29.1" customHeight="1" thickBot="1" x14ac:dyDescent="0.35">
      <c r="A9" s="3" t="s">
        <v>7</v>
      </c>
      <c r="B9" s="4">
        <v>1</v>
      </c>
      <c r="C9" s="4">
        <v>800</v>
      </c>
      <c r="D9" s="2">
        <f t="shared" si="0"/>
        <v>800</v>
      </c>
      <c r="E9" s="8">
        <f t="shared" si="1"/>
        <v>779</v>
      </c>
      <c r="F9" s="10">
        <f t="shared" si="2"/>
        <v>779</v>
      </c>
    </row>
    <row r="10" spans="1:6" ht="29.1" customHeight="1" thickBot="1" x14ac:dyDescent="0.35">
      <c r="A10" s="3" t="s">
        <v>8</v>
      </c>
      <c r="B10" s="4">
        <v>1</v>
      </c>
      <c r="C10" s="4">
        <v>650</v>
      </c>
      <c r="D10" s="2">
        <f t="shared" si="0"/>
        <v>650</v>
      </c>
      <c r="E10" s="8">
        <f t="shared" si="1"/>
        <v>633</v>
      </c>
      <c r="F10" s="10">
        <f t="shared" si="2"/>
        <v>633</v>
      </c>
    </row>
    <row r="11" spans="1:6" ht="29.1" customHeight="1" thickBot="1" x14ac:dyDescent="0.35">
      <c r="A11" s="3" t="s">
        <v>9</v>
      </c>
      <c r="B11" s="4">
        <v>1</v>
      </c>
      <c r="C11" s="4">
        <v>600</v>
      </c>
      <c r="D11" s="2">
        <f t="shared" si="0"/>
        <v>600</v>
      </c>
      <c r="E11" s="8">
        <f t="shared" si="1"/>
        <v>584</v>
      </c>
      <c r="F11" s="10">
        <f t="shared" si="2"/>
        <v>584</v>
      </c>
    </row>
    <row r="12" spans="1:6" ht="29.1" customHeight="1" thickBot="1" x14ac:dyDescent="0.35">
      <c r="A12" s="3" t="s">
        <v>10</v>
      </c>
      <c r="B12" s="4">
        <v>50</v>
      </c>
      <c r="C12" s="4">
        <v>30</v>
      </c>
      <c r="D12" s="2">
        <f t="shared" si="0"/>
        <v>1500</v>
      </c>
      <c r="E12" s="8">
        <f t="shared" si="1"/>
        <v>29</v>
      </c>
      <c r="F12" s="10">
        <f t="shared" si="2"/>
        <v>1450</v>
      </c>
    </row>
    <row r="13" spans="1:6" ht="29.1" customHeight="1" thickBot="1" x14ac:dyDescent="0.35">
      <c r="A13" s="3" t="s">
        <v>11</v>
      </c>
      <c r="B13" s="4">
        <v>2</v>
      </c>
      <c r="C13" s="4">
        <v>150</v>
      </c>
      <c r="D13" s="2">
        <f t="shared" si="0"/>
        <v>300</v>
      </c>
      <c r="E13" s="8">
        <f t="shared" si="1"/>
        <v>146</v>
      </c>
      <c r="F13" s="10">
        <f t="shared" si="2"/>
        <v>292</v>
      </c>
    </row>
    <row r="14" spans="1:6" ht="29.1" customHeight="1" thickBot="1" x14ac:dyDescent="0.35">
      <c r="A14" s="3" t="s">
        <v>12</v>
      </c>
      <c r="B14" s="4">
        <v>2</v>
      </c>
      <c r="C14" s="4">
        <v>150</v>
      </c>
      <c r="D14" s="2">
        <f t="shared" si="0"/>
        <v>300</v>
      </c>
      <c r="E14" s="8">
        <f t="shared" si="1"/>
        <v>146</v>
      </c>
      <c r="F14" s="10">
        <f t="shared" si="2"/>
        <v>292</v>
      </c>
    </row>
    <row r="15" spans="1:6" ht="29.1" customHeight="1" thickBot="1" x14ac:dyDescent="0.35">
      <c r="A15" s="3" t="s">
        <v>23</v>
      </c>
      <c r="B15" s="4">
        <v>1</v>
      </c>
      <c r="C15" s="4">
        <v>1000</v>
      </c>
      <c r="D15" s="2">
        <f t="shared" si="0"/>
        <v>1000</v>
      </c>
      <c r="E15" s="8">
        <v>977</v>
      </c>
      <c r="F15" s="10">
        <f t="shared" si="2"/>
        <v>977</v>
      </c>
    </row>
    <row r="16" spans="1:6" ht="29.1" customHeight="1" thickBot="1" x14ac:dyDescent="0.35">
      <c r="A16" s="3" t="s">
        <v>25</v>
      </c>
      <c r="B16" s="4">
        <v>3</v>
      </c>
      <c r="C16" s="4">
        <v>850</v>
      </c>
      <c r="D16" s="2">
        <f t="shared" si="0"/>
        <v>2550</v>
      </c>
      <c r="E16" s="8">
        <f t="shared" si="1"/>
        <v>828</v>
      </c>
      <c r="F16" s="10">
        <f t="shared" si="2"/>
        <v>2484</v>
      </c>
    </row>
    <row r="17" spans="1:6" ht="29.1" customHeight="1" thickBot="1" x14ac:dyDescent="0.35">
      <c r="A17" s="3" t="s">
        <v>13</v>
      </c>
      <c r="B17" s="4">
        <v>1</v>
      </c>
      <c r="C17" s="4">
        <v>500</v>
      </c>
      <c r="D17" s="2">
        <f t="shared" si="0"/>
        <v>500</v>
      </c>
      <c r="E17" s="8">
        <f t="shared" si="1"/>
        <v>487</v>
      </c>
      <c r="F17" s="10">
        <f t="shared" si="2"/>
        <v>487</v>
      </c>
    </row>
    <row r="18" spans="1:6" ht="29.1" customHeight="1" thickBot="1" x14ac:dyDescent="0.35">
      <c r="A18" s="3" t="s">
        <v>14</v>
      </c>
      <c r="B18" s="4">
        <v>2</v>
      </c>
      <c r="C18" s="4">
        <v>2800</v>
      </c>
      <c r="D18" s="2">
        <f t="shared" si="0"/>
        <v>5600</v>
      </c>
      <c r="E18" s="8">
        <f t="shared" si="1"/>
        <v>2727</v>
      </c>
      <c r="F18" s="10">
        <f t="shared" si="2"/>
        <v>5454</v>
      </c>
    </row>
    <row r="19" spans="1:6" ht="29.1" customHeight="1" thickBot="1" x14ac:dyDescent="0.35">
      <c r="A19" s="3" t="s">
        <v>15</v>
      </c>
      <c r="B19" s="4">
        <v>1</v>
      </c>
      <c r="C19" s="4">
        <v>250</v>
      </c>
      <c r="D19" s="2">
        <f t="shared" si="0"/>
        <v>250</v>
      </c>
      <c r="E19" s="8">
        <f t="shared" si="1"/>
        <v>243</v>
      </c>
      <c r="F19" s="10">
        <f t="shared" si="2"/>
        <v>243</v>
      </c>
    </row>
    <row r="20" spans="1:6" ht="29.1" customHeight="1" thickBot="1" x14ac:dyDescent="0.35">
      <c r="A20" s="3" t="s">
        <v>16</v>
      </c>
      <c r="B20" s="4">
        <v>1</v>
      </c>
      <c r="C20" s="4">
        <v>250</v>
      </c>
      <c r="D20" s="2">
        <f t="shared" si="0"/>
        <v>250</v>
      </c>
      <c r="E20" s="8">
        <f t="shared" si="1"/>
        <v>243</v>
      </c>
      <c r="F20" s="10">
        <f t="shared" si="2"/>
        <v>243</v>
      </c>
    </row>
    <row r="21" spans="1:6" ht="29.1" customHeight="1" thickBot="1" x14ac:dyDescent="0.35">
      <c r="A21" s="3" t="s">
        <v>17</v>
      </c>
      <c r="B21" s="4">
        <v>2</v>
      </c>
      <c r="C21" s="4">
        <v>200</v>
      </c>
      <c r="D21" s="2">
        <f t="shared" si="0"/>
        <v>400</v>
      </c>
      <c r="E21" s="8">
        <f t="shared" si="1"/>
        <v>195</v>
      </c>
      <c r="F21" s="10">
        <f t="shared" si="2"/>
        <v>390</v>
      </c>
    </row>
    <row r="22" spans="1:6" ht="29.1" customHeight="1" thickBot="1" x14ac:dyDescent="0.35">
      <c r="A22" s="3" t="s">
        <v>18</v>
      </c>
      <c r="B22" s="4">
        <v>1</v>
      </c>
      <c r="C22" s="4">
        <v>7500</v>
      </c>
      <c r="D22" s="2">
        <f t="shared" si="0"/>
        <v>7500</v>
      </c>
      <c r="E22" s="8">
        <f t="shared" si="1"/>
        <v>7304</v>
      </c>
      <c r="F22" s="10">
        <f t="shared" si="2"/>
        <v>7304</v>
      </c>
    </row>
    <row r="23" spans="1:6" ht="29.1" customHeight="1" thickBot="1" x14ac:dyDescent="0.35">
      <c r="A23" s="3" t="s">
        <v>19</v>
      </c>
      <c r="B23" s="4">
        <v>1</v>
      </c>
      <c r="C23" s="4">
        <v>2500</v>
      </c>
      <c r="D23" s="2">
        <f t="shared" si="0"/>
        <v>2500</v>
      </c>
      <c r="E23" s="8">
        <f t="shared" si="1"/>
        <v>2435</v>
      </c>
      <c r="F23" s="10">
        <f t="shared" si="2"/>
        <v>2435</v>
      </c>
    </row>
    <row r="24" spans="1:6" ht="29.1" customHeight="1" thickBot="1" x14ac:dyDescent="0.35">
      <c r="A24" s="3" t="s">
        <v>20</v>
      </c>
      <c r="B24" s="4">
        <v>1</v>
      </c>
      <c r="C24" s="4">
        <v>950</v>
      </c>
      <c r="D24" s="2">
        <f t="shared" si="0"/>
        <v>950</v>
      </c>
      <c r="E24" s="8">
        <f t="shared" si="1"/>
        <v>925</v>
      </c>
      <c r="F24" s="10">
        <f t="shared" si="2"/>
        <v>925</v>
      </c>
    </row>
    <row r="25" spans="1:6" ht="29.1" customHeight="1" thickBot="1" x14ac:dyDescent="0.35">
      <c r="A25" s="3" t="s">
        <v>26</v>
      </c>
      <c r="B25" s="4">
        <v>1</v>
      </c>
      <c r="C25" s="20">
        <v>2500</v>
      </c>
      <c r="D25" s="2">
        <f t="shared" si="0"/>
        <v>2500</v>
      </c>
      <c r="E25" s="8">
        <f t="shared" si="1"/>
        <v>2435</v>
      </c>
      <c r="F25" s="10">
        <f t="shared" si="2"/>
        <v>2435</v>
      </c>
    </row>
    <row r="26" spans="1:6" ht="29.1" customHeight="1" thickBot="1" x14ac:dyDescent="0.35">
      <c r="A26" s="18" t="s">
        <v>32</v>
      </c>
      <c r="B26" s="4"/>
      <c r="C26" s="4"/>
      <c r="D26" s="4">
        <f>SUM(D2:D25)</f>
        <v>50650</v>
      </c>
      <c r="E26" s="6"/>
      <c r="F26" s="10">
        <f>SUM(F2:F25)</f>
        <v>49318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/>
  </sheetViews>
  <sheetFormatPr defaultRowHeight="16.2" x14ac:dyDescent="0.3"/>
  <cols>
    <col min="1" max="1" width="20" customWidth="1"/>
    <col min="2" max="2" width="9.88671875" style="7" customWidth="1"/>
    <col min="3" max="4" width="9" style="11"/>
    <col min="5" max="5" width="13.6640625" style="11" customWidth="1"/>
    <col min="6" max="6" width="14.109375" style="12" customWidth="1"/>
  </cols>
  <sheetData>
    <row r="1" spans="1:6" ht="18" customHeight="1" thickBot="1" x14ac:dyDescent="0.35">
      <c r="A1" s="5" t="s">
        <v>37</v>
      </c>
      <c r="B1" s="6" t="s">
        <v>28</v>
      </c>
      <c r="C1" s="6" t="s">
        <v>29</v>
      </c>
      <c r="D1" s="6" t="s">
        <v>30</v>
      </c>
      <c r="E1" s="8" t="s">
        <v>31</v>
      </c>
      <c r="F1" s="9" t="s">
        <v>34</v>
      </c>
    </row>
    <row r="2" spans="1:6" ht="39.6" customHeight="1" thickBot="1" x14ac:dyDescent="0.35">
      <c r="A2" s="1" t="s">
        <v>0</v>
      </c>
      <c r="B2" s="2">
        <v>20</v>
      </c>
      <c r="C2" s="6">
        <v>350</v>
      </c>
      <c r="D2" s="6">
        <f>B2*C2</f>
        <v>7000</v>
      </c>
      <c r="E2" s="8">
        <f>ROUND(C2*0.973812,0)</f>
        <v>341</v>
      </c>
      <c r="F2" s="10">
        <f>B2*E2</f>
        <v>6820</v>
      </c>
    </row>
    <row r="3" spans="1:6" ht="25.2" customHeight="1" thickBot="1" x14ac:dyDescent="0.35">
      <c r="A3" s="3" t="s">
        <v>1</v>
      </c>
      <c r="B3" s="4">
        <v>12</v>
      </c>
      <c r="C3" s="6">
        <v>100</v>
      </c>
      <c r="D3" s="6">
        <f t="shared" ref="D3:D24" si="0">B3*C3</f>
        <v>1200</v>
      </c>
      <c r="E3" s="8">
        <f t="shared" ref="E3:E24" si="1">ROUND(C3*0.973812,0)</f>
        <v>97</v>
      </c>
      <c r="F3" s="10">
        <f t="shared" ref="F3:F24" si="2">B3*E3</f>
        <v>1164</v>
      </c>
    </row>
    <row r="4" spans="1:6" ht="22.95" customHeight="1" thickBot="1" x14ac:dyDescent="0.35">
      <c r="A4" s="3" t="s">
        <v>2</v>
      </c>
      <c r="B4" s="4">
        <v>15</v>
      </c>
      <c r="C4" s="6">
        <v>100</v>
      </c>
      <c r="D4" s="6">
        <f t="shared" si="0"/>
        <v>1500</v>
      </c>
      <c r="E4" s="8">
        <f t="shared" si="1"/>
        <v>97</v>
      </c>
      <c r="F4" s="10">
        <f t="shared" si="2"/>
        <v>1455</v>
      </c>
    </row>
    <row r="5" spans="1:6" ht="30" customHeight="1" thickBot="1" x14ac:dyDescent="0.35">
      <c r="A5" s="3" t="s">
        <v>3</v>
      </c>
      <c r="B5" s="4">
        <v>1</v>
      </c>
      <c r="C5" s="6">
        <v>7500</v>
      </c>
      <c r="D5" s="6">
        <f t="shared" si="0"/>
        <v>7500</v>
      </c>
      <c r="E5" s="8">
        <f t="shared" si="1"/>
        <v>7304</v>
      </c>
      <c r="F5" s="10">
        <f t="shared" si="2"/>
        <v>7304</v>
      </c>
    </row>
    <row r="6" spans="1:6" ht="30" customHeight="1" thickBot="1" x14ac:dyDescent="0.35">
      <c r="A6" s="3" t="s">
        <v>4</v>
      </c>
      <c r="B6" s="4">
        <v>2</v>
      </c>
      <c r="C6" s="6">
        <v>7500</v>
      </c>
      <c r="D6" s="6">
        <f t="shared" si="0"/>
        <v>15000</v>
      </c>
      <c r="E6" s="8">
        <f t="shared" si="1"/>
        <v>7304</v>
      </c>
      <c r="F6" s="10">
        <f t="shared" si="2"/>
        <v>14608</v>
      </c>
    </row>
    <row r="7" spans="1:6" ht="30" customHeight="1" thickBot="1" x14ac:dyDescent="0.35">
      <c r="A7" s="3" t="s">
        <v>5</v>
      </c>
      <c r="B7" s="4">
        <v>4</v>
      </c>
      <c r="C7" s="26">
        <v>700</v>
      </c>
      <c r="D7" s="6">
        <f t="shared" si="0"/>
        <v>2800</v>
      </c>
      <c r="E7" s="8">
        <f t="shared" si="1"/>
        <v>682</v>
      </c>
      <c r="F7" s="10">
        <f t="shared" si="2"/>
        <v>2728</v>
      </c>
    </row>
    <row r="8" spans="1:6" ht="30" customHeight="1" thickBot="1" x14ac:dyDescent="0.35">
      <c r="A8" s="3" t="s">
        <v>6</v>
      </c>
      <c r="B8" s="4">
        <v>4</v>
      </c>
      <c r="C8" s="26">
        <v>700</v>
      </c>
      <c r="D8" s="6">
        <f t="shared" si="0"/>
        <v>2800</v>
      </c>
      <c r="E8" s="8">
        <f t="shared" si="1"/>
        <v>682</v>
      </c>
      <c r="F8" s="10">
        <f t="shared" si="2"/>
        <v>2728</v>
      </c>
    </row>
    <row r="9" spans="1:6" ht="30" customHeight="1" thickBot="1" x14ac:dyDescent="0.35">
      <c r="A9" s="3" t="s">
        <v>7</v>
      </c>
      <c r="B9" s="4">
        <v>1</v>
      </c>
      <c r="C9" s="6">
        <v>1200</v>
      </c>
      <c r="D9" s="6">
        <f t="shared" si="0"/>
        <v>1200</v>
      </c>
      <c r="E9" s="8">
        <f t="shared" si="1"/>
        <v>1169</v>
      </c>
      <c r="F9" s="10">
        <f t="shared" si="2"/>
        <v>1169</v>
      </c>
    </row>
    <row r="10" spans="1:6" ht="30" customHeight="1" thickBot="1" x14ac:dyDescent="0.35">
      <c r="A10" s="3" t="s">
        <v>8</v>
      </c>
      <c r="B10" s="4">
        <v>1</v>
      </c>
      <c r="C10" s="6">
        <v>800</v>
      </c>
      <c r="D10" s="6">
        <f t="shared" si="0"/>
        <v>800</v>
      </c>
      <c r="E10" s="8">
        <f t="shared" si="1"/>
        <v>779</v>
      </c>
      <c r="F10" s="10">
        <f t="shared" si="2"/>
        <v>779</v>
      </c>
    </row>
    <row r="11" spans="1:6" ht="30" customHeight="1" thickBot="1" x14ac:dyDescent="0.35">
      <c r="A11" s="3" t="s">
        <v>9</v>
      </c>
      <c r="B11" s="4">
        <v>1</v>
      </c>
      <c r="C11" s="6">
        <v>850</v>
      </c>
      <c r="D11" s="6">
        <f t="shared" si="0"/>
        <v>850</v>
      </c>
      <c r="E11" s="8">
        <f t="shared" si="1"/>
        <v>828</v>
      </c>
      <c r="F11" s="10">
        <f t="shared" si="2"/>
        <v>828</v>
      </c>
    </row>
    <row r="12" spans="1:6" ht="30" customHeight="1" thickBot="1" x14ac:dyDescent="0.35">
      <c r="A12" s="3" t="s">
        <v>10</v>
      </c>
      <c r="B12" s="4">
        <v>30</v>
      </c>
      <c r="C12" s="6">
        <v>50</v>
      </c>
      <c r="D12" s="6">
        <f t="shared" si="0"/>
        <v>1500</v>
      </c>
      <c r="E12" s="8">
        <f t="shared" si="1"/>
        <v>49</v>
      </c>
      <c r="F12" s="10">
        <f t="shared" si="2"/>
        <v>1470</v>
      </c>
    </row>
    <row r="13" spans="1:6" ht="30" customHeight="1" thickBot="1" x14ac:dyDescent="0.35">
      <c r="A13" s="3" t="s">
        <v>11</v>
      </c>
      <c r="B13" s="4">
        <v>2</v>
      </c>
      <c r="C13" s="6">
        <v>150</v>
      </c>
      <c r="D13" s="6">
        <f t="shared" si="0"/>
        <v>300</v>
      </c>
      <c r="E13" s="8">
        <f t="shared" si="1"/>
        <v>146</v>
      </c>
      <c r="F13" s="10">
        <f t="shared" si="2"/>
        <v>292</v>
      </c>
    </row>
    <row r="14" spans="1:6" ht="30" customHeight="1" thickBot="1" x14ac:dyDescent="0.35">
      <c r="A14" s="3" t="s">
        <v>12</v>
      </c>
      <c r="B14" s="4">
        <v>1</v>
      </c>
      <c r="C14" s="6">
        <v>150</v>
      </c>
      <c r="D14" s="6">
        <f t="shared" si="0"/>
        <v>150</v>
      </c>
      <c r="E14" s="8">
        <f t="shared" si="1"/>
        <v>146</v>
      </c>
      <c r="F14" s="10">
        <f t="shared" si="2"/>
        <v>146</v>
      </c>
    </row>
    <row r="15" spans="1:6" ht="30" customHeight="1" thickBot="1" x14ac:dyDescent="0.35">
      <c r="A15" s="3" t="s">
        <v>23</v>
      </c>
      <c r="B15" s="4">
        <v>1</v>
      </c>
      <c r="C15" s="6">
        <v>1000</v>
      </c>
      <c r="D15" s="6">
        <f t="shared" si="0"/>
        <v>1000</v>
      </c>
      <c r="E15" s="8">
        <v>977</v>
      </c>
      <c r="F15" s="10">
        <f t="shared" si="2"/>
        <v>977</v>
      </c>
    </row>
    <row r="16" spans="1:6" ht="30" customHeight="1" thickBot="1" x14ac:dyDescent="0.35">
      <c r="A16" s="3" t="s">
        <v>13</v>
      </c>
      <c r="B16" s="4">
        <v>1</v>
      </c>
      <c r="C16" s="6">
        <v>500</v>
      </c>
      <c r="D16" s="6">
        <f t="shared" si="0"/>
        <v>500</v>
      </c>
      <c r="E16" s="8">
        <f t="shared" si="1"/>
        <v>487</v>
      </c>
      <c r="F16" s="10">
        <f t="shared" si="2"/>
        <v>487</v>
      </c>
    </row>
    <row r="17" spans="1:6" ht="30" customHeight="1" thickBot="1" x14ac:dyDescent="0.35">
      <c r="A17" s="3" t="s">
        <v>14</v>
      </c>
      <c r="B17" s="4">
        <v>2</v>
      </c>
      <c r="C17" s="26">
        <v>4200</v>
      </c>
      <c r="D17" s="6">
        <f t="shared" si="0"/>
        <v>8400</v>
      </c>
      <c r="E17" s="8">
        <f t="shared" si="1"/>
        <v>4090</v>
      </c>
      <c r="F17" s="10">
        <f t="shared" si="2"/>
        <v>8180</v>
      </c>
    </row>
    <row r="18" spans="1:6" ht="30" customHeight="1" thickBot="1" x14ac:dyDescent="0.35">
      <c r="A18" s="3" t="s">
        <v>15</v>
      </c>
      <c r="B18" s="4">
        <v>1</v>
      </c>
      <c r="C18" s="6">
        <v>250</v>
      </c>
      <c r="D18" s="6">
        <f t="shared" si="0"/>
        <v>250</v>
      </c>
      <c r="E18" s="8">
        <f t="shared" si="1"/>
        <v>243</v>
      </c>
      <c r="F18" s="10">
        <f t="shared" si="2"/>
        <v>243</v>
      </c>
    </row>
    <row r="19" spans="1:6" ht="30" customHeight="1" thickBot="1" x14ac:dyDescent="0.35">
      <c r="A19" s="3" t="s">
        <v>16</v>
      </c>
      <c r="B19" s="4">
        <v>1</v>
      </c>
      <c r="C19" s="6">
        <v>250</v>
      </c>
      <c r="D19" s="6">
        <f t="shared" si="0"/>
        <v>250</v>
      </c>
      <c r="E19" s="8">
        <f t="shared" si="1"/>
        <v>243</v>
      </c>
      <c r="F19" s="10">
        <f t="shared" si="2"/>
        <v>243</v>
      </c>
    </row>
    <row r="20" spans="1:6" ht="30" customHeight="1" thickBot="1" x14ac:dyDescent="0.35">
      <c r="A20" s="3" t="s">
        <v>17</v>
      </c>
      <c r="B20" s="4">
        <v>2</v>
      </c>
      <c r="C20" s="6">
        <v>250</v>
      </c>
      <c r="D20" s="6">
        <f t="shared" si="0"/>
        <v>500</v>
      </c>
      <c r="E20" s="8">
        <f t="shared" si="1"/>
        <v>243</v>
      </c>
      <c r="F20" s="10">
        <f t="shared" si="2"/>
        <v>486</v>
      </c>
    </row>
    <row r="21" spans="1:6" ht="30" customHeight="1" thickBot="1" x14ac:dyDescent="0.35">
      <c r="A21" s="3" t="s">
        <v>18</v>
      </c>
      <c r="B21" s="4">
        <v>1</v>
      </c>
      <c r="C21" s="6">
        <v>11500</v>
      </c>
      <c r="D21" s="6">
        <f t="shared" si="0"/>
        <v>11500</v>
      </c>
      <c r="E21" s="8">
        <f t="shared" si="1"/>
        <v>11199</v>
      </c>
      <c r="F21" s="10">
        <f t="shared" si="2"/>
        <v>11199</v>
      </c>
    </row>
    <row r="22" spans="1:6" ht="30" customHeight="1" thickBot="1" x14ac:dyDescent="0.35">
      <c r="A22" s="3" t="s">
        <v>19</v>
      </c>
      <c r="B22" s="4">
        <v>1</v>
      </c>
      <c r="C22" s="6">
        <v>2800</v>
      </c>
      <c r="D22" s="6">
        <f t="shared" si="0"/>
        <v>2800</v>
      </c>
      <c r="E22" s="8">
        <f t="shared" si="1"/>
        <v>2727</v>
      </c>
      <c r="F22" s="10">
        <f t="shared" si="2"/>
        <v>2727</v>
      </c>
    </row>
    <row r="23" spans="1:6" ht="30" customHeight="1" thickBot="1" x14ac:dyDescent="0.35">
      <c r="A23" s="3" t="s">
        <v>20</v>
      </c>
      <c r="B23" s="4">
        <v>1</v>
      </c>
      <c r="C23" s="26">
        <v>2000</v>
      </c>
      <c r="D23" s="6">
        <f t="shared" si="0"/>
        <v>2000</v>
      </c>
      <c r="E23" s="8">
        <f t="shared" si="1"/>
        <v>1948</v>
      </c>
      <c r="F23" s="10">
        <f t="shared" si="2"/>
        <v>1948</v>
      </c>
    </row>
    <row r="24" spans="1:6" ht="30" customHeight="1" thickBot="1" x14ac:dyDescent="0.35">
      <c r="A24" s="3" t="s">
        <v>21</v>
      </c>
      <c r="B24" s="4">
        <v>1</v>
      </c>
      <c r="C24" s="26">
        <v>2000</v>
      </c>
      <c r="D24" s="6">
        <f t="shared" si="0"/>
        <v>2000</v>
      </c>
      <c r="E24" s="8">
        <f t="shared" si="1"/>
        <v>1948</v>
      </c>
      <c r="F24" s="10">
        <f t="shared" si="2"/>
        <v>1948</v>
      </c>
    </row>
    <row r="25" spans="1:6" ht="16.8" thickBot="1" x14ac:dyDescent="0.35">
      <c r="A25" s="3" t="s">
        <v>22</v>
      </c>
      <c r="B25" s="4"/>
      <c r="C25" s="6"/>
      <c r="D25" s="6">
        <f>SUM(D2:D24)</f>
        <v>71800</v>
      </c>
      <c r="E25" s="8"/>
      <c r="F25" s="10">
        <f>SUM(F2:F24)</f>
        <v>69929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opLeftCell="A4" workbookViewId="0">
      <selection activeCell="K7" sqref="K7"/>
    </sheetView>
  </sheetViews>
  <sheetFormatPr defaultRowHeight="16.2" x14ac:dyDescent="0.3"/>
  <cols>
    <col min="1" max="1" width="14.77734375" customWidth="1"/>
    <col min="2" max="4" width="9" style="7"/>
    <col min="5" max="5" width="14.21875" style="11" customWidth="1"/>
    <col min="6" max="6" width="14.109375" style="12" customWidth="1"/>
  </cols>
  <sheetData>
    <row r="1" spans="1:6" ht="18" customHeight="1" thickBot="1" x14ac:dyDescent="0.35">
      <c r="A1" s="5" t="s">
        <v>37</v>
      </c>
      <c r="B1" s="6" t="s">
        <v>28</v>
      </c>
      <c r="C1" s="6" t="s">
        <v>29</v>
      </c>
      <c r="D1" s="6" t="s">
        <v>30</v>
      </c>
      <c r="E1" s="8" t="s">
        <v>31</v>
      </c>
      <c r="F1" s="9" t="s">
        <v>34</v>
      </c>
    </row>
    <row r="2" spans="1:6" ht="39.6" customHeight="1" thickBot="1" x14ac:dyDescent="0.35">
      <c r="A2" s="1" t="s">
        <v>24</v>
      </c>
      <c r="B2" s="2">
        <v>20</v>
      </c>
      <c r="C2" s="2">
        <v>130</v>
      </c>
      <c r="D2" s="2">
        <f>B2*C2</f>
        <v>2600</v>
      </c>
      <c r="E2" s="8">
        <f>ROUND(C2*0.973812,0)</f>
        <v>127</v>
      </c>
      <c r="F2" s="10">
        <f>B2*E2</f>
        <v>2540</v>
      </c>
    </row>
    <row r="3" spans="1:6" ht="25.2" customHeight="1" thickBot="1" x14ac:dyDescent="0.35">
      <c r="A3" s="3" t="s">
        <v>1</v>
      </c>
      <c r="B3" s="4">
        <v>12</v>
      </c>
      <c r="C3" s="4">
        <v>100</v>
      </c>
      <c r="D3" s="2">
        <f t="shared" ref="D3:D24" si="0">B3*C3</f>
        <v>1200</v>
      </c>
      <c r="E3" s="8">
        <f t="shared" ref="E3:E24" si="1">ROUND(C3*0.973812,0)</f>
        <v>97</v>
      </c>
      <c r="F3" s="10">
        <f t="shared" ref="F3:F24" si="2">B3*E3</f>
        <v>1164</v>
      </c>
    </row>
    <row r="4" spans="1:6" ht="22.95" customHeight="1" thickBot="1" x14ac:dyDescent="0.35">
      <c r="A4" s="3" t="s">
        <v>2</v>
      </c>
      <c r="B4" s="4">
        <v>12</v>
      </c>
      <c r="C4" s="4">
        <v>100</v>
      </c>
      <c r="D4" s="2">
        <f t="shared" si="0"/>
        <v>1200</v>
      </c>
      <c r="E4" s="8">
        <f t="shared" si="1"/>
        <v>97</v>
      </c>
      <c r="F4" s="10">
        <f t="shared" si="2"/>
        <v>1164</v>
      </c>
    </row>
    <row r="5" spans="1:6" s="23" customFormat="1" ht="29.1" customHeight="1" thickBot="1" x14ac:dyDescent="0.35">
      <c r="A5" s="19" t="s">
        <v>3</v>
      </c>
      <c r="B5" s="20">
        <v>1</v>
      </c>
      <c r="C5" s="20">
        <v>11500</v>
      </c>
      <c r="D5" s="21">
        <f t="shared" si="0"/>
        <v>11500</v>
      </c>
      <c r="E5" s="8">
        <f t="shared" si="1"/>
        <v>11199</v>
      </c>
      <c r="F5" s="22">
        <f t="shared" si="2"/>
        <v>11199</v>
      </c>
    </row>
    <row r="6" spans="1:6" ht="29.1" customHeight="1" thickBot="1" x14ac:dyDescent="0.35">
      <c r="A6" s="3" t="s">
        <v>4</v>
      </c>
      <c r="B6" s="4">
        <v>2</v>
      </c>
      <c r="C6" s="4">
        <v>3500</v>
      </c>
      <c r="D6" s="2">
        <f t="shared" si="0"/>
        <v>7000</v>
      </c>
      <c r="E6" s="8">
        <f t="shared" si="1"/>
        <v>3408</v>
      </c>
      <c r="F6" s="10">
        <f t="shared" si="2"/>
        <v>6816</v>
      </c>
    </row>
    <row r="7" spans="1:6" ht="29.1" customHeight="1" thickBot="1" x14ac:dyDescent="0.35">
      <c r="A7" s="3" t="s">
        <v>5</v>
      </c>
      <c r="B7" s="4">
        <v>4</v>
      </c>
      <c r="C7" s="4">
        <v>850</v>
      </c>
      <c r="D7" s="2">
        <f t="shared" si="0"/>
        <v>3400</v>
      </c>
      <c r="E7" s="8">
        <f t="shared" si="1"/>
        <v>828</v>
      </c>
      <c r="F7" s="10">
        <f t="shared" si="2"/>
        <v>3312</v>
      </c>
    </row>
    <row r="8" spans="1:6" ht="29.1" customHeight="1" thickBot="1" x14ac:dyDescent="0.35">
      <c r="A8" s="3" t="s">
        <v>6</v>
      </c>
      <c r="B8" s="4">
        <v>4</v>
      </c>
      <c r="C8" s="4">
        <v>850</v>
      </c>
      <c r="D8" s="2">
        <f t="shared" si="0"/>
        <v>3400</v>
      </c>
      <c r="E8" s="8">
        <f t="shared" si="1"/>
        <v>828</v>
      </c>
      <c r="F8" s="10">
        <f t="shared" si="2"/>
        <v>3312</v>
      </c>
    </row>
    <row r="9" spans="1:6" ht="29.1" customHeight="1" thickBot="1" x14ac:dyDescent="0.35">
      <c r="A9" s="3" t="s">
        <v>7</v>
      </c>
      <c r="B9" s="4">
        <v>1</v>
      </c>
      <c r="C9" s="4">
        <v>1000</v>
      </c>
      <c r="D9" s="2">
        <f t="shared" si="0"/>
        <v>1000</v>
      </c>
      <c r="E9" s="8">
        <f t="shared" si="1"/>
        <v>974</v>
      </c>
      <c r="F9" s="10">
        <f t="shared" si="2"/>
        <v>974</v>
      </c>
    </row>
    <row r="10" spans="1:6" ht="29.1" customHeight="1" thickBot="1" x14ac:dyDescent="0.35">
      <c r="A10" s="3" t="s">
        <v>8</v>
      </c>
      <c r="B10" s="4">
        <v>1</v>
      </c>
      <c r="C10" s="4">
        <v>1000</v>
      </c>
      <c r="D10" s="2">
        <f t="shared" si="0"/>
        <v>1000</v>
      </c>
      <c r="E10" s="8">
        <f t="shared" si="1"/>
        <v>974</v>
      </c>
      <c r="F10" s="10">
        <f t="shared" si="2"/>
        <v>974</v>
      </c>
    </row>
    <row r="11" spans="1:6" ht="29.1" customHeight="1" thickBot="1" x14ac:dyDescent="0.35">
      <c r="A11" s="3" t="s">
        <v>9</v>
      </c>
      <c r="B11" s="4">
        <v>1</v>
      </c>
      <c r="C11" s="4">
        <v>800</v>
      </c>
      <c r="D11" s="2">
        <f t="shared" si="0"/>
        <v>800</v>
      </c>
      <c r="E11" s="8">
        <f t="shared" si="1"/>
        <v>779</v>
      </c>
      <c r="F11" s="10">
        <f t="shared" si="2"/>
        <v>779</v>
      </c>
    </row>
    <row r="12" spans="1:6" ht="29.1" customHeight="1" thickBot="1" x14ac:dyDescent="0.35">
      <c r="A12" s="3" t="s">
        <v>10</v>
      </c>
      <c r="B12" s="4">
        <v>50</v>
      </c>
      <c r="C12" s="4">
        <v>30</v>
      </c>
      <c r="D12" s="2">
        <f t="shared" si="0"/>
        <v>1500</v>
      </c>
      <c r="E12" s="8">
        <f t="shared" si="1"/>
        <v>29</v>
      </c>
      <c r="F12" s="10">
        <f t="shared" si="2"/>
        <v>1450</v>
      </c>
    </row>
    <row r="13" spans="1:6" ht="29.1" customHeight="1" thickBot="1" x14ac:dyDescent="0.35">
      <c r="A13" s="3" t="s">
        <v>11</v>
      </c>
      <c r="B13" s="4">
        <v>2</v>
      </c>
      <c r="C13" s="4">
        <v>150</v>
      </c>
      <c r="D13" s="2">
        <f t="shared" si="0"/>
        <v>300</v>
      </c>
      <c r="E13" s="8">
        <f t="shared" si="1"/>
        <v>146</v>
      </c>
      <c r="F13" s="10">
        <f t="shared" si="2"/>
        <v>292</v>
      </c>
    </row>
    <row r="14" spans="1:6" ht="29.1" customHeight="1" thickBot="1" x14ac:dyDescent="0.35">
      <c r="A14" s="3" t="s">
        <v>12</v>
      </c>
      <c r="B14" s="4">
        <v>2</v>
      </c>
      <c r="C14" s="4">
        <v>150</v>
      </c>
      <c r="D14" s="2">
        <f t="shared" si="0"/>
        <v>300</v>
      </c>
      <c r="E14" s="8">
        <f t="shared" si="1"/>
        <v>146</v>
      </c>
      <c r="F14" s="10">
        <f t="shared" si="2"/>
        <v>292</v>
      </c>
    </row>
    <row r="15" spans="1:6" ht="29.1" customHeight="1" thickBot="1" x14ac:dyDescent="0.35">
      <c r="A15" s="3" t="s">
        <v>23</v>
      </c>
      <c r="B15" s="4">
        <v>1</v>
      </c>
      <c r="C15" s="4">
        <v>1000</v>
      </c>
      <c r="D15" s="2">
        <f t="shared" si="0"/>
        <v>1000</v>
      </c>
      <c r="E15" s="8">
        <v>977</v>
      </c>
      <c r="F15" s="10">
        <f t="shared" si="2"/>
        <v>977</v>
      </c>
    </row>
    <row r="16" spans="1:6" ht="29.1" customHeight="1" thickBot="1" x14ac:dyDescent="0.35">
      <c r="A16" s="3" t="s">
        <v>13</v>
      </c>
      <c r="B16" s="4">
        <v>1</v>
      </c>
      <c r="C16" s="4">
        <v>500</v>
      </c>
      <c r="D16" s="2">
        <f t="shared" si="0"/>
        <v>500</v>
      </c>
      <c r="E16" s="8">
        <f t="shared" si="1"/>
        <v>487</v>
      </c>
      <c r="F16" s="10">
        <f t="shared" si="2"/>
        <v>487</v>
      </c>
    </row>
    <row r="17" spans="1:6" ht="29.1" customHeight="1" thickBot="1" x14ac:dyDescent="0.35">
      <c r="A17" s="3" t="s">
        <v>14</v>
      </c>
      <c r="B17" s="4">
        <v>2</v>
      </c>
      <c r="C17" s="4">
        <v>4200</v>
      </c>
      <c r="D17" s="2">
        <f t="shared" si="0"/>
        <v>8400</v>
      </c>
      <c r="E17" s="8">
        <f t="shared" si="1"/>
        <v>4090</v>
      </c>
      <c r="F17" s="10">
        <f t="shared" si="2"/>
        <v>8180</v>
      </c>
    </row>
    <row r="18" spans="1:6" ht="29.1" customHeight="1" thickBot="1" x14ac:dyDescent="0.35">
      <c r="A18" s="3" t="s">
        <v>15</v>
      </c>
      <c r="B18" s="4">
        <v>1</v>
      </c>
      <c r="C18" s="4">
        <v>250</v>
      </c>
      <c r="D18" s="2">
        <f t="shared" si="0"/>
        <v>250</v>
      </c>
      <c r="E18" s="8">
        <f t="shared" si="1"/>
        <v>243</v>
      </c>
      <c r="F18" s="10">
        <f t="shared" si="2"/>
        <v>243</v>
      </c>
    </row>
    <row r="19" spans="1:6" ht="29.1" customHeight="1" thickBot="1" x14ac:dyDescent="0.35">
      <c r="A19" s="3" t="s">
        <v>16</v>
      </c>
      <c r="B19" s="4">
        <v>1</v>
      </c>
      <c r="C19" s="4">
        <v>250</v>
      </c>
      <c r="D19" s="2">
        <f t="shared" si="0"/>
        <v>250</v>
      </c>
      <c r="E19" s="8">
        <f t="shared" si="1"/>
        <v>243</v>
      </c>
      <c r="F19" s="10">
        <f t="shared" si="2"/>
        <v>243</v>
      </c>
    </row>
    <row r="20" spans="1:6" ht="29.1" customHeight="1" thickBot="1" x14ac:dyDescent="0.35">
      <c r="A20" s="3" t="s">
        <v>17</v>
      </c>
      <c r="B20" s="4">
        <v>2</v>
      </c>
      <c r="C20" s="4">
        <v>250</v>
      </c>
      <c r="D20" s="2">
        <f t="shared" si="0"/>
        <v>500</v>
      </c>
      <c r="E20" s="8">
        <f t="shared" si="1"/>
        <v>243</v>
      </c>
      <c r="F20" s="10">
        <f t="shared" si="2"/>
        <v>486</v>
      </c>
    </row>
    <row r="21" spans="1:6" ht="29.1" customHeight="1" thickBot="1" x14ac:dyDescent="0.35">
      <c r="A21" s="3" t="s">
        <v>18</v>
      </c>
      <c r="B21" s="4">
        <v>1</v>
      </c>
      <c r="C21" s="4">
        <v>10000</v>
      </c>
      <c r="D21" s="2">
        <f t="shared" si="0"/>
        <v>10000</v>
      </c>
      <c r="E21" s="8">
        <f t="shared" si="1"/>
        <v>9738</v>
      </c>
      <c r="F21" s="10">
        <f t="shared" si="2"/>
        <v>9738</v>
      </c>
    </row>
    <row r="22" spans="1:6" ht="29.1" customHeight="1" thickBot="1" x14ac:dyDescent="0.35">
      <c r="A22" s="3" t="s">
        <v>19</v>
      </c>
      <c r="B22" s="4">
        <v>1</v>
      </c>
      <c r="C22" s="4">
        <v>3500</v>
      </c>
      <c r="D22" s="2">
        <f t="shared" si="0"/>
        <v>3500</v>
      </c>
      <c r="E22" s="8">
        <f t="shared" si="1"/>
        <v>3408</v>
      </c>
      <c r="F22" s="10">
        <f t="shared" si="2"/>
        <v>3408</v>
      </c>
    </row>
    <row r="23" spans="1:6" ht="29.1" customHeight="1" thickBot="1" x14ac:dyDescent="0.35">
      <c r="A23" s="3" t="s">
        <v>20</v>
      </c>
      <c r="B23" s="4">
        <v>1</v>
      </c>
      <c r="C23" s="4">
        <v>2000</v>
      </c>
      <c r="D23" s="2">
        <f t="shared" si="0"/>
        <v>2000</v>
      </c>
      <c r="E23" s="8">
        <f t="shared" si="1"/>
        <v>1948</v>
      </c>
      <c r="F23" s="10">
        <f t="shared" si="2"/>
        <v>1948</v>
      </c>
    </row>
    <row r="24" spans="1:6" ht="29.1" customHeight="1" thickBot="1" x14ac:dyDescent="0.35">
      <c r="A24" s="3" t="s">
        <v>26</v>
      </c>
      <c r="B24" s="4">
        <v>1</v>
      </c>
      <c r="C24" s="4">
        <v>2500</v>
      </c>
      <c r="D24" s="2">
        <f t="shared" si="0"/>
        <v>2500</v>
      </c>
      <c r="E24" s="8">
        <f t="shared" si="1"/>
        <v>2435</v>
      </c>
      <c r="F24" s="10">
        <f t="shared" si="2"/>
        <v>2435</v>
      </c>
    </row>
    <row r="25" spans="1:6" ht="29.1" customHeight="1" thickBot="1" x14ac:dyDescent="0.35">
      <c r="A25" s="18" t="s">
        <v>32</v>
      </c>
      <c r="B25" s="4"/>
      <c r="C25" s="4"/>
      <c r="D25" s="4">
        <f>SUM(D2:D24)</f>
        <v>64100</v>
      </c>
      <c r="E25" s="6"/>
      <c r="F25" s="10">
        <f>SUM(F2:F24)</f>
        <v>62413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workbookViewId="0">
      <selection activeCell="M9" sqref="M9"/>
    </sheetView>
  </sheetViews>
  <sheetFormatPr defaultRowHeight="16.2" x14ac:dyDescent="0.3"/>
  <cols>
    <col min="1" max="1" width="18.77734375" customWidth="1"/>
    <col min="2" max="4" width="9" style="7"/>
    <col min="5" max="5" width="14.21875" style="11" customWidth="1"/>
    <col min="6" max="6" width="14.109375" style="12" customWidth="1"/>
  </cols>
  <sheetData>
    <row r="1" spans="1:6" ht="18" customHeight="1" thickBot="1" x14ac:dyDescent="0.35">
      <c r="A1" s="5" t="s">
        <v>37</v>
      </c>
      <c r="B1" s="6" t="s">
        <v>28</v>
      </c>
      <c r="C1" s="6" t="s">
        <v>29</v>
      </c>
      <c r="D1" s="6" t="s">
        <v>30</v>
      </c>
      <c r="E1" s="8" t="s">
        <v>31</v>
      </c>
      <c r="F1" s="9" t="s">
        <v>34</v>
      </c>
    </row>
    <row r="2" spans="1:6" ht="39.6" customHeight="1" thickBot="1" x14ac:dyDescent="0.35">
      <c r="A2" s="1" t="s">
        <v>24</v>
      </c>
      <c r="B2" s="2">
        <v>20</v>
      </c>
      <c r="C2" s="2">
        <v>130</v>
      </c>
      <c r="D2" s="2">
        <f>B2*C2</f>
        <v>2600</v>
      </c>
      <c r="E2" s="8">
        <f>ROUND(C2*0.973812,0)</f>
        <v>127</v>
      </c>
      <c r="F2" s="10">
        <f>B2*E2</f>
        <v>2540</v>
      </c>
    </row>
    <row r="3" spans="1:6" ht="25.2" customHeight="1" thickBot="1" x14ac:dyDescent="0.35">
      <c r="A3" s="3" t="s">
        <v>1</v>
      </c>
      <c r="B3" s="4">
        <v>20</v>
      </c>
      <c r="C3" s="4">
        <v>100</v>
      </c>
      <c r="D3" s="2">
        <f t="shared" ref="D3:D24" si="0">B3*C3</f>
        <v>2000</v>
      </c>
      <c r="E3" s="8">
        <f t="shared" ref="E3:E24" si="1">ROUND(C3*0.973812,0)</f>
        <v>97</v>
      </c>
      <c r="F3" s="10">
        <f t="shared" ref="F3:F24" si="2">B3*E3</f>
        <v>1940</v>
      </c>
    </row>
    <row r="4" spans="1:6" ht="22.95" customHeight="1" thickBot="1" x14ac:dyDescent="0.35">
      <c r="A4" s="3" t="s">
        <v>2</v>
      </c>
      <c r="B4" s="4">
        <v>20</v>
      </c>
      <c r="C4" s="4">
        <v>100</v>
      </c>
      <c r="D4" s="2">
        <f t="shared" si="0"/>
        <v>2000</v>
      </c>
      <c r="E4" s="8">
        <f t="shared" si="1"/>
        <v>97</v>
      </c>
      <c r="F4" s="10">
        <f t="shared" si="2"/>
        <v>1940</v>
      </c>
    </row>
    <row r="5" spans="1:6" ht="29.1" customHeight="1" thickBot="1" x14ac:dyDescent="0.35">
      <c r="A5" s="3" t="s">
        <v>3</v>
      </c>
      <c r="B5" s="4">
        <v>1</v>
      </c>
      <c r="C5" s="4">
        <v>7500</v>
      </c>
      <c r="D5" s="2">
        <f t="shared" si="0"/>
        <v>7500</v>
      </c>
      <c r="E5" s="8">
        <f t="shared" si="1"/>
        <v>7304</v>
      </c>
      <c r="F5" s="10">
        <f t="shared" si="2"/>
        <v>7304</v>
      </c>
    </row>
    <row r="6" spans="1:6" ht="29.1" customHeight="1" thickBot="1" x14ac:dyDescent="0.35">
      <c r="A6" s="3" t="s">
        <v>4</v>
      </c>
      <c r="B6" s="4">
        <v>2</v>
      </c>
      <c r="C6" s="4">
        <v>3800</v>
      </c>
      <c r="D6" s="2">
        <f t="shared" si="0"/>
        <v>7600</v>
      </c>
      <c r="E6" s="8">
        <f t="shared" si="1"/>
        <v>3700</v>
      </c>
      <c r="F6" s="10">
        <f t="shared" si="2"/>
        <v>7400</v>
      </c>
    </row>
    <row r="7" spans="1:6" ht="29.1" customHeight="1" thickBot="1" x14ac:dyDescent="0.35">
      <c r="A7" s="3" t="s">
        <v>5</v>
      </c>
      <c r="B7" s="4">
        <v>4</v>
      </c>
      <c r="C7" s="4">
        <v>1500</v>
      </c>
      <c r="D7" s="2">
        <f t="shared" si="0"/>
        <v>6000</v>
      </c>
      <c r="E7" s="8">
        <f t="shared" si="1"/>
        <v>1461</v>
      </c>
      <c r="F7" s="10">
        <f t="shared" si="2"/>
        <v>5844</v>
      </c>
    </row>
    <row r="8" spans="1:6" ht="29.1" customHeight="1" thickBot="1" x14ac:dyDescent="0.35">
      <c r="A8" s="3" t="s">
        <v>6</v>
      </c>
      <c r="B8" s="4">
        <v>4</v>
      </c>
      <c r="C8" s="20">
        <v>1500</v>
      </c>
      <c r="D8" s="2">
        <f t="shared" si="0"/>
        <v>6000</v>
      </c>
      <c r="E8" s="8">
        <f t="shared" si="1"/>
        <v>1461</v>
      </c>
      <c r="F8" s="10">
        <f t="shared" si="2"/>
        <v>5844</v>
      </c>
    </row>
    <row r="9" spans="1:6" ht="29.1" customHeight="1" thickBot="1" x14ac:dyDescent="0.35">
      <c r="A9" s="3" t="s">
        <v>7</v>
      </c>
      <c r="B9" s="4">
        <v>1</v>
      </c>
      <c r="C9" s="4">
        <v>800</v>
      </c>
      <c r="D9" s="2">
        <f t="shared" si="0"/>
        <v>800</v>
      </c>
      <c r="E9" s="8">
        <f t="shared" si="1"/>
        <v>779</v>
      </c>
      <c r="F9" s="10">
        <f t="shared" si="2"/>
        <v>779</v>
      </c>
    </row>
    <row r="10" spans="1:6" ht="29.1" customHeight="1" thickBot="1" x14ac:dyDescent="0.35">
      <c r="A10" s="3" t="s">
        <v>8</v>
      </c>
      <c r="B10" s="4">
        <v>1</v>
      </c>
      <c r="C10" s="4">
        <v>800</v>
      </c>
      <c r="D10" s="2">
        <f t="shared" si="0"/>
        <v>800</v>
      </c>
      <c r="E10" s="8">
        <f t="shared" si="1"/>
        <v>779</v>
      </c>
      <c r="F10" s="10">
        <f t="shared" si="2"/>
        <v>779</v>
      </c>
    </row>
    <row r="11" spans="1:6" ht="29.1" customHeight="1" thickBot="1" x14ac:dyDescent="0.35">
      <c r="A11" s="3" t="s">
        <v>9</v>
      </c>
      <c r="B11" s="4">
        <v>1</v>
      </c>
      <c r="C11" s="4">
        <v>600</v>
      </c>
      <c r="D11" s="2">
        <f t="shared" si="0"/>
        <v>600</v>
      </c>
      <c r="E11" s="8">
        <f t="shared" si="1"/>
        <v>584</v>
      </c>
      <c r="F11" s="10">
        <f t="shared" si="2"/>
        <v>584</v>
      </c>
    </row>
    <row r="12" spans="1:6" ht="29.1" customHeight="1" thickBot="1" x14ac:dyDescent="0.35">
      <c r="A12" s="3" t="s">
        <v>10</v>
      </c>
      <c r="B12" s="4">
        <v>20</v>
      </c>
      <c r="C12" s="4">
        <v>50</v>
      </c>
      <c r="D12" s="2">
        <f t="shared" si="0"/>
        <v>1000</v>
      </c>
      <c r="E12" s="8">
        <f t="shared" si="1"/>
        <v>49</v>
      </c>
      <c r="F12" s="10">
        <f t="shared" si="2"/>
        <v>980</v>
      </c>
    </row>
    <row r="13" spans="1:6" ht="29.1" customHeight="1" thickBot="1" x14ac:dyDescent="0.35">
      <c r="A13" s="3" t="s">
        <v>11</v>
      </c>
      <c r="B13" s="4">
        <v>2</v>
      </c>
      <c r="C13" s="4">
        <v>150</v>
      </c>
      <c r="D13" s="2">
        <f t="shared" si="0"/>
        <v>300</v>
      </c>
      <c r="E13" s="8">
        <f t="shared" si="1"/>
        <v>146</v>
      </c>
      <c r="F13" s="10">
        <f t="shared" si="2"/>
        <v>292</v>
      </c>
    </row>
    <row r="14" spans="1:6" ht="29.1" customHeight="1" thickBot="1" x14ac:dyDescent="0.35">
      <c r="A14" s="3" t="s">
        <v>12</v>
      </c>
      <c r="B14" s="4">
        <v>1</v>
      </c>
      <c r="C14" s="4">
        <v>150</v>
      </c>
      <c r="D14" s="2">
        <f t="shared" si="0"/>
        <v>150</v>
      </c>
      <c r="E14" s="8">
        <f t="shared" si="1"/>
        <v>146</v>
      </c>
      <c r="F14" s="10">
        <f t="shared" si="2"/>
        <v>146</v>
      </c>
    </row>
    <row r="15" spans="1:6" ht="29.1" customHeight="1" thickBot="1" x14ac:dyDescent="0.35">
      <c r="A15" s="3" t="s">
        <v>23</v>
      </c>
      <c r="B15" s="4">
        <v>1</v>
      </c>
      <c r="C15" s="4">
        <v>1000</v>
      </c>
      <c r="D15" s="2">
        <f t="shared" si="0"/>
        <v>1000</v>
      </c>
      <c r="E15" s="8">
        <v>977</v>
      </c>
      <c r="F15" s="10">
        <f t="shared" si="2"/>
        <v>977</v>
      </c>
    </row>
    <row r="16" spans="1:6" ht="29.1" customHeight="1" thickBot="1" x14ac:dyDescent="0.35">
      <c r="A16" s="3" t="s">
        <v>13</v>
      </c>
      <c r="B16" s="4">
        <v>1</v>
      </c>
      <c r="C16" s="4">
        <v>500</v>
      </c>
      <c r="D16" s="2">
        <f t="shared" si="0"/>
        <v>500</v>
      </c>
      <c r="E16" s="8">
        <f t="shared" si="1"/>
        <v>487</v>
      </c>
      <c r="F16" s="10">
        <f t="shared" si="2"/>
        <v>487</v>
      </c>
    </row>
    <row r="17" spans="1:6" ht="29.1" customHeight="1" thickBot="1" x14ac:dyDescent="0.35">
      <c r="A17" s="3" t="s">
        <v>14</v>
      </c>
      <c r="B17" s="4">
        <v>2</v>
      </c>
      <c r="C17" s="4">
        <v>2800</v>
      </c>
      <c r="D17" s="2">
        <f t="shared" si="0"/>
        <v>5600</v>
      </c>
      <c r="E17" s="8">
        <f t="shared" si="1"/>
        <v>2727</v>
      </c>
      <c r="F17" s="10">
        <f t="shared" si="2"/>
        <v>5454</v>
      </c>
    </row>
    <row r="18" spans="1:6" ht="29.1" customHeight="1" thickBot="1" x14ac:dyDescent="0.35">
      <c r="A18" s="3" t="s">
        <v>15</v>
      </c>
      <c r="B18" s="4">
        <v>1</v>
      </c>
      <c r="C18" s="4">
        <v>250</v>
      </c>
      <c r="D18" s="2">
        <f t="shared" si="0"/>
        <v>250</v>
      </c>
      <c r="E18" s="8">
        <f t="shared" si="1"/>
        <v>243</v>
      </c>
      <c r="F18" s="10">
        <f t="shared" si="2"/>
        <v>243</v>
      </c>
    </row>
    <row r="19" spans="1:6" ht="29.1" customHeight="1" thickBot="1" x14ac:dyDescent="0.35">
      <c r="A19" s="3" t="s">
        <v>16</v>
      </c>
      <c r="B19" s="4">
        <v>1</v>
      </c>
      <c r="C19" s="4">
        <v>250</v>
      </c>
      <c r="D19" s="2">
        <f t="shared" si="0"/>
        <v>250</v>
      </c>
      <c r="E19" s="8">
        <f t="shared" si="1"/>
        <v>243</v>
      </c>
      <c r="F19" s="10">
        <f t="shared" si="2"/>
        <v>243</v>
      </c>
    </row>
    <row r="20" spans="1:6" ht="29.1" customHeight="1" thickBot="1" x14ac:dyDescent="0.35">
      <c r="A20" s="3" t="s">
        <v>17</v>
      </c>
      <c r="B20" s="4">
        <v>2</v>
      </c>
      <c r="C20" s="4">
        <v>250</v>
      </c>
      <c r="D20" s="2">
        <f t="shared" si="0"/>
        <v>500</v>
      </c>
      <c r="E20" s="8">
        <f t="shared" si="1"/>
        <v>243</v>
      </c>
      <c r="F20" s="10">
        <f t="shared" si="2"/>
        <v>486</v>
      </c>
    </row>
    <row r="21" spans="1:6" ht="29.1" customHeight="1" thickBot="1" x14ac:dyDescent="0.35">
      <c r="A21" s="3" t="s">
        <v>18</v>
      </c>
      <c r="B21" s="4">
        <v>1</v>
      </c>
      <c r="C21" s="4">
        <v>9500</v>
      </c>
      <c r="D21" s="2">
        <f t="shared" si="0"/>
        <v>9500</v>
      </c>
      <c r="E21" s="8">
        <f t="shared" si="1"/>
        <v>9251</v>
      </c>
      <c r="F21" s="10">
        <f t="shared" si="2"/>
        <v>9251</v>
      </c>
    </row>
    <row r="22" spans="1:6" ht="29.1" customHeight="1" thickBot="1" x14ac:dyDescent="0.35">
      <c r="A22" s="3" t="s">
        <v>19</v>
      </c>
      <c r="B22" s="4">
        <v>1</v>
      </c>
      <c r="C22" s="4">
        <v>2500</v>
      </c>
      <c r="D22" s="2">
        <f t="shared" si="0"/>
        <v>2500</v>
      </c>
      <c r="E22" s="8">
        <f t="shared" si="1"/>
        <v>2435</v>
      </c>
      <c r="F22" s="10">
        <f t="shared" si="2"/>
        <v>2435</v>
      </c>
    </row>
    <row r="23" spans="1:6" ht="29.1" customHeight="1" thickBot="1" x14ac:dyDescent="0.35">
      <c r="A23" s="3" t="s">
        <v>21</v>
      </c>
      <c r="B23" s="4">
        <v>1</v>
      </c>
      <c r="C23" s="4">
        <v>2800</v>
      </c>
      <c r="D23" s="2">
        <f t="shared" si="0"/>
        <v>2800</v>
      </c>
      <c r="E23" s="8">
        <f t="shared" si="1"/>
        <v>2727</v>
      </c>
      <c r="F23" s="10">
        <f t="shared" si="2"/>
        <v>2727</v>
      </c>
    </row>
    <row r="24" spans="1:6" ht="29.1" customHeight="1" thickBot="1" x14ac:dyDescent="0.35">
      <c r="A24" s="3" t="s">
        <v>27</v>
      </c>
      <c r="B24" s="4">
        <v>5</v>
      </c>
      <c r="C24" s="4">
        <v>600</v>
      </c>
      <c r="D24" s="2">
        <f t="shared" si="0"/>
        <v>3000</v>
      </c>
      <c r="E24" s="8">
        <f t="shared" si="1"/>
        <v>584</v>
      </c>
      <c r="F24" s="10">
        <f t="shared" si="2"/>
        <v>2920</v>
      </c>
    </row>
    <row r="25" spans="1:6" ht="29.1" customHeight="1" thickBot="1" x14ac:dyDescent="0.35">
      <c r="A25" s="3" t="s">
        <v>22</v>
      </c>
      <c r="B25" s="4"/>
      <c r="C25" s="4"/>
      <c r="D25" s="4">
        <f>SUM(D2:D24)</f>
        <v>63250</v>
      </c>
      <c r="E25" s="6"/>
      <c r="F25" s="10">
        <f>SUM(F2:F24)</f>
        <v>61595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具名範圍</vt:lpstr>
      </vt:variant>
      <vt:variant>
        <vt:i4>13</vt:i4>
      </vt:variant>
    </vt:vector>
  </HeadingPairs>
  <TitlesOfParts>
    <vt:vector size="28" baseType="lpstr">
      <vt:lpstr>工作表1</vt:lpstr>
      <vt:lpstr>xxx-VB</vt:lpstr>
      <vt:lpstr>xxx-Q2</vt:lpstr>
      <vt:lpstr>xxx-Y7</vt:lpstr>
      <vt:lpstr>xx.x-Y7</vt:lpstr>
      <vt:lpstr>xxx-SW</vt:lpstr>
      <vt:lpstr>KEE-xxxx</vt:lpstr>
      <vt:lpstr>xxx-QE</vt:lpstr>
      <vt:lpstr>xxx-Y.7</vt:lpstr>
      <vt:lpstr>KEA-xxxx</vt:lpstr>
      <vt:lpstr>xxx-Q.2</vt:lpstr>
      <vt:lpstr>KEG-xxxx</vt:lpstr>
      <vt:lpstr>AWM-xxxx</vt:lpstr>
      <vt:lpstr>BCK-xxxx</vt:lpstr>
      <vt:lpstr>工作表2</vt:lpstr>
      <vt:lpstr>'AWM-xxxx'!Print_Area</vt:lpstr>
      <vt:lpstr>'BCK-xxxx'!Print_Area</vt:lpstr>
      <vt:lpstr>'KEA-xxxx'!Print_Area</vt:lpstr>
      <vt:lpstr>'KEE-xxxx'!Print_Area</vt:lpstr>
      <vt:lpstr>'KEG-xxxx'!Print_Area</vt:lpstr>
      <vt:lpstr>'xx.x-Y7'!Print_Area</vt:lpstr>
      <vt:lpstr>'xxx-Q.2'!Print_Area</vt:lpstr>
      <vt:lpstr>'xxx-Q2'!Print_Area</vt:lpstr>
      <vt:lpstr>'xxx-QE'!Print_Area</vt:lpstr>
      <vt:lpstr>'xxx-SW'!Print_Area</vt:lpstr>
      <vt:lpstr>'xxx-VB'!Print_Area</vt:lpstr>
      <vt:lpstr>'xxx-Y.7'!Print_Area</vt:lpstr>
      <vt:lpstr>'xxx-Y7'!Print_Area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謝宓欣</cp:lastModifiedBy>
  <cp:lastPrinted>2019-12-24T06:42:34Z</cp:lastPrinted>
  <dcterms:created xsi:type="dcterms:W3CDTF">2017-01-05T00:55:57Z</dcterms:created>
  <dcterms:modified xsi:type="dcterms:W3CDTF">2022-12-15T02:45:00Z</dcterms:modified>
</cp:coreProperties>
</file>