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'2354-00-01'!$A$3:$AA$50</definedName>
    <definedName name="_xlnm.Print_Area" localSheetId="0">'2354-00-01'!$A$1:$AA$48</definedName>
  </definedNames>
  <calcPr fullCalcOnLoad="1"/>
</workbook>
</file>

<file path=xl/sharedStrings.xml><?xml version="1.0" encoding="utf-8"?>
<sst xmlns="http://schemas.openxmlformats.org/spreadsheetml/2006/main" count="58" uniqueCount="53">
  <si>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</si>
  <si>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</si>
  <si>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</si>
  <si>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</si>
  <si>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</si>
  <si>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</si>
  <si>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</si>
  <si>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</si>
  <si>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</si>
  <si>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</si>
  <si>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</si>
  <si>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</si>
  <si>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</si>
  <si>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</si>
  <si>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</si>
  <si>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</si>
  <si>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</si>
  <si>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</si>
  <si>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</si>
  <si>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</si>
  <si>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</si>
  <si>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</si>
  <si>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</si>
  <si>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</si>
  <si>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住宿類(H類)</t>
  </si>
  <si>
    <t>其他</t>
  </si>
  <si>
    <t>危險物品類(I類)</t>
  </si>
  <si>
    <t>宿舍安養
(H-1類)</t>
  </si>
  <si>
    <t>農舍(H-2類)</t>
  </si>
  <si>
    <t>住宅(H-2類不含農舍)</t>
  </si>
  <si>
    <t>總　　　　計</t>
  </si>
  <si>
    <t>住　　　宅</t>
  </si>
  <si>
    <t>其　　　他</t>
  </si>
  <si>
    <t>項　目　別</t>
  </si>
  <si>
    <t>項　目　別</t>
  </si>
  <si>
    <t>民國107年 1月 5日 10:55:15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</si>
  <si>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</si>
  <si>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</si>
  <si>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</si>
  <si>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</si>
  <si>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</si>
  <si>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</si>
  <si>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</si>
  <si>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</si>
  <si>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</si>
  <si>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</si>
  <si>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</si>
  <si>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</si>
  <si>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</si>
  <si>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中華民國106年12月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</si>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</sst>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0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87" fontId="1" fillId="0" borderId="14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180" fontId="7" fillId="0" borderId="16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180" fontId="1" fillId="0" borderId="14" xfId="0" applyNumberFormat="1" applyFont="1" applyBorder="1" applyAlignment="1">
      <alignment horizontal="left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0" fontId="1" fillId="0" borderId="23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7" fontId="7" fillId="0" borderId="24" xfId="0" applyNumberFormat="1" applyFont="1" applyBorder="1" applyAlignment="1">
      <alignment horizontal="center" vertical="center" wrapText="1"/>
    </xf>
    <xf numFmtId="187" fontId="7" fillId="0" borderId="25" xfId="0" applyNumberFormat="1" applyFont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80" fontId="7" fillId="0" borderId="25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distributed" vertical="center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1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7" fontId="1" fillId="0" borderId="34" xfId="0" applyNumberFormat="1" applyFont="1" applyBorder="1" applyAlignment="1">
      <alignment horizontal="right" vertical="center" wrapText="1"/>
    </xf>
    <xf numFmtId="187" fontId="1" fillId="0" borderId="14" xfId="0" applyNumberFormat="1" applyFont="1" applyBorder="1" applyAlignment="1">
      <alignment horizontal="right" vertical="center" wrapText="1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31" xfId="0" applyNumberFormat="1" applyFont="1" applyFill="1" applyBorder="1" applyAlignment="1">
      <alignment horizontal="right" vertical="center" wrapText="1"/>
    </xf>
    <xf numFmtId="187" fontId="3" fillId="0" borderId="35" xfId="0" applyNumberFormat="1" applyFont="1" applyFill="1" applyBorder="1" applyAlignment="1">
      <alignment horizontal="right" vertical="center" wrapText="1"/>
    </xf>
    <xf numFmtId="187" fontId="3" fillId="0" borderId="2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187" fontId="3" fillId="0" borderId="37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187" fontId="3" fillId="0" borderId="32" xfId="0" applyNumberFormat="1" applyFont="1" applyBorder="1" applyAlignment="1">
      <alignment horizontal="right" vertical="center" wrapText="1"/>
    </xf>
    <xf numFmtId="187" fontId="3" fillId="0" borderId="14" xfId="0" applyNumberFormat="1" applyFont="1" applyBorder="1" applyAlignment="1">
      <alignment horizontal="right" vertical="center" wrapText="1"/>
    </xf>
    <xf numFmtId="187" fontId="7" fillId="0" borderId="24" xfId="0" applyNumberFormat="1" applyFont="1" applyBorder="1" applyAlignment="1">
      <alignment horizontal="center" vertical="center"/>
    </xf>
    <xf numFmtId="187" fontId="7" fillId="0" borderId="25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187" fontId="1" fillId="0" borderId="4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7" fontId="1" fillId="0" borderId="41" xfId="0" applyNumberFormat="1" applyFont="1" applyBorder="1" applyAlignment="1">
      <alignment horizontal="right" vertical="center" wrapText="1"/>
    </xf>
    <xf numFmtId="187" fontId="1" fillId="0" borderId="37" xfId="0" applyNumberFormat="1" applyFont="1" applyBorder="1" applyAlignment="1">
      <alignment horizontal="right" vertical="center" wrapText="1"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7" fillId="0" borderId="45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center" vertical="center" wrapText="1"/>
      <protection/>
    </xf>
    <xf numFmtId="0" fontId="7" fillId="0" borderId="47" xfId="33" applyFont="1" applyBorder="1" applyAlignment="1">
      <alignment horizontal="center" vertical="center" wrapText="1"/>
      <protection/>
    </xf>
    <xf numFmtId="0" fontId="7" fillId="0" borderId="48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8" fillId="0" borderId="38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4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87" fontId="1" fillId="0" borderId="50" xfId="0" applyNumberFormat="1" applyFont="1" applyBorder="1" applyAlignment="1">
      <alignment horizontal="right" vertical="center" wrapText="1"/>
    </xf>
    <xf numFmtId="187" fontId="1" fillId="0" borderId="5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right" vertical="center"/>
    </xf>
    <xf numFmtId="189" fontId="27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 wrapText="1"/>
    </xf>
    <xf numFmtId="190" fontId="28" fillId="0" borderId="0" xfId="0" applyNumberFormat="1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76725" y="32670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3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867900" cy="238125"/>
    <xdr:sp textlink="D1">
      <xdr:nvSpPr>
        <xdr:cNvPr id="4" name="報表類別"/>
        <xdr:cNvSpPr>
          <a:spLocks/>
        </xdr:cNvSpPr>
      </xdr:nvSpPr>
      <xdr:spPr>
        <a:xfrm>
          <a:off x="942975" y="247650"/>
          <a:ext cx="9867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20</xdr:col>
      <xdr:colOff>428625</xdr:colOff>
      <xdr:row>0</xdr:row>
      <xdr:rowOff>0</xdr:rowOff>
    </xdr:from>
    <xdr:ext cx="762000" cy="247650"/>
    <xdr:sp>
      <xdr:nvSpPr>
        <xdr:cNvPr id="5" name="編製機關"/>
        <xdr:cNvSpPr>
          <a:spLocks/>
        </xdr:cNvSpPr>
      </xdr:nvSpPr>
      <xdr:spPr>
        <a:xfrm>
          <a:off x="10772775" y="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428625</xdr:colOff>
      <xdr:row>3</xdr:row>
      <xdr:rowOff>19050</xdr:rowOff>
    </xdr:from>
    <xdr:ext cx="762000" cy="257175"/>
    <xdr:sp>
      <xdr:nvSpPr>
        <xdr:cNvPr id="6" name="表號"/>
        <xdr:cNvSpPr>
          <a:spLocks/>
        </xdr:cNvSpPr>
      </xdr:nvSpPr>
      <xdr:spPr>
        <a:xfrm>
          <a:off x="10772775" y="247650"/>
          <a:ext cx="7620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219075</xdr:colOff>
      <xdr:row>0</xdr:row>
      <xdr:rowOff>0</xdr:rowOff>
    </xdr:from>
    <xdr:ext cx="2028825" cy="24765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22</xdr:col>
      <xdr:colOff>219075</xdr:colOff>
      <xdr:row>3</xdr:row>
      <xdr:rowOff>19050</xdr:rowOff>
    </xdr:from>
    <xdr:ext cx="2028825" cy="257175"/>
    <xdr:sp textlink="AB4">
      <xdr:nvSpPr>
        <xdr:cNvPr id="8" name="報表類別"/>
        <xdr:cNvSpPr>
          <a:spLocks/>
        </xdr:cNvSpPr>
      </xdr:nvSpPr>
      <xdr:spPr>
        <a:xfrm>
          <a:off x="11496675" y="247650"/>
          <a:ext cx="2028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86950" cy="0"/>
    <xdr:sp>
      <xdr:nvSpPr>
        <xdr:cNvPr id="9" name="Line 37"/>
        <xdr:cNvSpPr>
          <a:spLocks/>
        </xdr:cNvSpPr>
      </xdr:nvSpPr>
      <xdr:spPr>
        <a:xfrm>
          <a:off x="923925" y="4953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161925</xdr:colOff>
      <xdr:row>7</xdr:row>
      <xdr:rowOff>114300</xdr:rowOff>
    </xdr:from>
    <xdr:ext cx="2152650" cy="247650"/>
    <xdr:sp>
      <xdr:nvSpPr>
        <xdr:cNvPr id="10" name="報表類別"/>
        <xdr:cNvSpPr>
          <a:spLocks/>
        </xdr:cNvSpPr>
      </xdr:nvSpPr>
      <xdr:spPr>
        <a:xfrm rot="10800000" flipV="1">
          <a:off x="11439525" y="1552575"/>
          <a:ext cx="21526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21</xdr:col>
      <xdr:colOff>428625</xdr:colOff>
      <xdr:row>17</xdr:row>
      <xdr:rowOff>142875</xdr:rowOff>
    </xdr:from>
    <xdr:ext cx="2371725" cy="247650"/>
    <xdr:sp>
      <xdr:nvSpPr>
        <xdr:cNvPr id="11" name="報表類別"/>
        <xdr:cNvSpPr>
          <a:spLocks/>
        </xdr:cNvSpPr>
      </xdr:nvSpPr>
      <xdr:spPr>
        <a:xfrm rot="10800000" flipV="1">
          <a:off x="11239500" y="3409950"/>
          <a:ext cx="23717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23</xdr:col>
      <xdr:colOff>142875</xdr:colOff>
      <xdr:row>29</xdr:row>
      <xdr:rowOff>161925</xdr:rowOff>
    </xdr:from>
    <xdr:ext cx="1695450" cy="190500"/>
    <xdr:sp>
      <xdr:nvSpPr>
        <xdr:cNvPr id="12" name="報表類別"/>
        <xdr:cNvSpPr>
          <a:spLocks/>
        </xdr:cNvSpPr>
      </xdr:nvSpPr>
      <xdr:spPr>
        <a:xfrm rot="10800000" flipV="1">
          <a:off x="11887200" y="5581650"/>
          <a:ext cx="1695450" cy="1905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22</xdr:col>
      <xdr:colOff>342900</xdr:colOff>
      <xdr:row>37</xdr:row>
      <xdr:rowOff>171450</xdr:rowOff>
    </xdr:from>
    <xdr:ext cx="1981200" cy="209550"/>
    <xdr:sp>
      <xdr:nvSpPr>
        <xdr:cNvPr id="13" name="報表類別"/>
        <xdr:cNvSpPr>
          <a:spLocks/>
        </xdr:cNvSpPr>
      </xdr:nvSpPr>
      <xdr:spPr>
        <a:xfrm rot="10800000" flipV="1">
          <a:off x="11620500" y="7105650"/>
          <a:ext cx="1981200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21</xdr:col>
      <xdr:colOff>419100</xdr:colOff>
      <xdr:row>46</xdr:row>
      <xdr:rowOff>9525</xdr:rowOff>
    </xdr:from>
    <xdr:ext cx="23622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229975" y="9001125"/>
          <a:ext cx="23622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10:55:15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90" zoomScaleNormal="90" zoomScalePageLayoutView="0" workbookViewId="0" topLeftCell="A3">
      <selection activeCell="A5" sqref="A5:AA5"/>
    </sheetView>
  </sheetViews>
  <sheetFormatPr defaultColWidth="9.33203125" defaultRowHeight="12"/>
  <cols>
    <col min="1" max="1" width="25.83203125" style="3" customWidth="1"/>
    <col min="2" max="5" width="8.16015625" style="3" customWidth="1"/>
    <col min="6" max="27" width="8.16015625" style="0" customWidth="1"/>
    <col min="28" max="28" width="9.33203125" style="0" hidden="1" customWidth="1"/>
  </cols>
  <sheetData>
    <row r="1" spans="1:9" s="6" customFormat="1" ht="31.5" customHeight="1" hidden="1">
      <c r="A1" s="7" t="s">
        <v>52</v>
      </c>
      <c r="B1" s="7" t="s">
        <v>44</v>
      </c>
      <c r="C1" s="7" t="s">
        <v>45</v>
      </c>
      <c r="D1" s="7" t="s">
        <v>46</v>
      </c>
      <c r="E1" s="124" t="s">
        <v>47</v>
      </c>
      <c r="F1" s="125" t="s">
        <v>48</v>
      </c>
      <c r="G1" s="6" t="s">
        <v>49</v>
      </c>
      <c r="H1" s="8"/>
      <c r="I1" s="8"/>
    </row>
    <row r="2" spans="1:5" s="6" customFormat="1" ht="28.5" customHeight="1" hidden="1">
      <c r="A2" s="7" t="s">
        <v>50</v>
      </c>
      <c r="B2" s="7" t="s">
        <v>35</v>
      </c>
      <c r="C2" s="7" t="s">
        <v>36</v>
      </c>
      <c r="D2" s="7"/>
      <c r="E2" s="7"/>
    </row>
    <row r="3" spans="1:27" s="3" customFormat="1" ht="18" customHeight="1">
      <c r="A3" s="107"/>
      <c r="B3" s="107"/>
      <c r="C3" s="107"/>
      <c r="D3" s="107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s="3" customFormat="1" ht="18" customHeight="1">
      <c r="A4" s="107"/>
      <c r="B4" s="107"/>
      <c r="C4" s="107"/>
      <c r="D4" s="107"/>
      <c r="E4" s="24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 t="str">
        <f>E4&amp;"、02、09"</f>
        <v>、02、09</v>
      </c>
    </row>
    <row r="5" spans="1:27" ht="36" customHeight="1">
      <c r="A5" s="108" t="str">
        <f>F1</f>
        <v>苗栗縣政府核發建築物建造及拆除執照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ht="24" customHeight="1">
      <c r="A6" s="109" t="str">
        <f>G1</f>
        <v>中華民國106年12月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30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5" customHeight="1">
      <c r="A9" s="111" t="s">
        <v>33</v>
      </c>
      <c r="B9" s="100" t="s">
        <v>16</v>
      </c>
      <c r="C9" s="92"/>
      <c r="D9" s="91" t="s">
        <v>17</v>
      </c>
      <c r="E9" s="92"/>
      <c r="F9" s="91" t="s">
        <v>18</v>
      </c>
      <c r="G9" s="92"/>
      <c r="H9" s="91" t="s">
        <v>19</v>
      </c>
      <c r="I9" s="92"/>
      <c r="J9" s="91" t="s">
        <v>20</v>
      </c>
      <c r="K9" s="92"/>
      <c r="L9" s="91" t="s">
        <v>21</v>
      </c>
      <c r="M9" s="92"/>
      <c r="N9" s="91" t="s">
        <v>22</v>
      </c>
      <c r="O9" s="92"/>
      <c r="P9" s="91" t="s">
        <v>23</v>
      </c>
      <c r="Q9" s="92"/>
      <c r="R9" s="91" t="s">
        <v>24</v>
      </c>
      <c r="S9" s="98"/>
      <c r="T9" s="98"/>
      <c r="U9" s="98"/>
      <c r="V9" s="98"/>
      <c r="W9" s="92"/>
      <c r="X9" s="91" t="s">
        <v>26</v>
      </c>
      <c r="Y9" s="92"/>
      <c r="Z9" s="91" t="s">
        <v>25</v>
      </c>
      <c r="AA9" s="98"/>
    </row>
    <row r="10" spans="1:27" s="1" customFormat="1" ht="30" customHeight="1">
      <c r="A10" s="112"/>
      <c r="B10" s="101"/>
      <c r="C10" s="94"/>
      <c r="D10" s="93"/>
      <c r="E10" s="94"/>
      <c r="F10" s="93"/>
      <c r="G10" s="94"/>
      <c r="H10" s="93"/>
      <c r="I10" s="94"/>
      <c r="J10" s="93"/>
      <c r="K10" s="94"/>
      <c r="L10" s="93"/>
      <c r="M10" s="94"/>
      <c r="N10" s="93"/>
      <c r="O10" s="94"/>
      <c r="P10" s="93"/>
      <c r="Q10" s="94"/>
      <c r="R10" s="83" t="s">
        <v>27</v>
      </c>
      <c r="S10" s="84"/>
      <c r="T10" s="87" t="s">
        <v>29</v>
      </c>
      <c r="U10" s="87"/>
      <c r="V10" s="87" t="s">
        <v>28</v>
      </c>
      <c r="W10" s="87"/>
      <c r="X10" s="93"/>
      <c r="Y10" s="94"/>
      <c r="Z10" s="93"/>
      <c r="AA10" s="99"/>
    </row>
    <row r="11" spans="1:27" s="1" customFormat="1" ht="15" customHeight="1" thickBot="1">
      <c r="A11" s="113"/>
      <c r="B11" s="102"/>
      <c r="C11" s="95"/>
      <c r="D11" s="85"/>
      <c r="E11" s="95"/>
      <c r="F11" s="85"/>
      <c r="G11" s="95"/>
      <c r="H11" s="85"/>
      <c r="I11" s="95"/>
      <c r="J11" s="85"/>
      <c r="K11" s="95"/>
      <c r="L11" s="85"/>
      <c r="M11" s="95"/>
      <c r="N11" s="85"/>
      <c r="O11" s="95"/>
      <c r="P11" s="85"/>
      <c r="Q11" s="95"/>
      <c r="R11" s="85"/>
      <c r="S11" s="86"/>
      <c r="T11" s="96" t="str">
        <f>"戶數："&amp;A55</f>
        <v>戶數：358</v>
      </c>
      <c r="U11" s="97"/>
      <c r="V11" s="85" t="str">
        <f>"戶數："&amp;B55</f>
        <v>戶數：1</v>
      </c>
      <c r="W11" s="95"/>
      <c r="X11" s="85"/>
      <c r="Y11" s="95"/>
      <c r="Z11" s="85"/>
      <c r="AA11" s="86"/>
    </row>
    <row r="12" spans="1:27" s="1" customFormat="1" ht="18" customHeight="1">
      <c r="A12" s="16" t="s">
        <v>2</v>
      </c>
      <c r="B12" s="104">
        <f>B15</f>
        <v>65</v>
      </c>
      <c r="C12" s="78"/>
      <c r="D12" s="77">
        <f>C15</f>
        <v>0</v>
      </c>
      <c r="E12" s="78"/>
      <c r="F12" s="77">
        <f>D15</f>
        <v>0</v>
      </c>
      <c r="G12" s="78"/>
      <c r="H12" s="77">
        <f>E15</f>
        <v>3</v>
      </c>
      <c r="I12" s="78"/>
      <c r="J12" s="77">
        <f>F15</f>
        <v>2</v>
      </c>
      <c r="K12" s="78"/>
      <c r="L12" s="77">
        <f>G15</f>
        <v>0</v>
      </c>
      <c r="M12" s="78"/>
      <c r="N12" s="77">
        <f>H15</f>
        <v>0</v>
      </c>
      <c r="O12" s="78"/>
      <c r="P12" s="77">
        <f>I15</f>
        <v>3</v>
      </c>
      <c r="Q12" s="78"/>
      <c r="R12" s="77">
        <f>J15</f>
        <v>0</v>
      </c>
      <c r="S12" s="78"/>
      <c r="T12" s="77">
        <f>K15</f>
        <v>43</v>
      </c>
      <c r="U12" s="78"/>
      <c r="V12" s="77">
        <f>L15</f>
        <v>1</v>
      </c>
      <c r="W12" s="78"/>
      <c r="X12" s="77">
        <f>M15</f>
        <v>0</v>
      </c>
      <c r="Y12" s="78"/>
      <c r="Z12" s="77">
        <f>N15</f>
        <v>13</v>
      </c>
      <c r="AA12" s="89"/>
    </row>
    <row r="13" spans="1:27" s="1" customFormat="1" ht="18" customHeight="1">
      <c r="A13" s="17" t="s">
        <v>3</v>
      </c>
      <c r="B13" s="46">
        <f>B16</f>
        <v>66908</v>
      </c>
      <c r="C13" s="88"/>
      <c r="D13" s="35">
        <f>C16</f>
        <v>0</v>
      </c>
      <c r="E13" s="88"/>
      <c r="F13" s="35">
        <f>D16</f>
        <v>0</v>
      </c>
      <c r="G13" s="88"/>
      <c r="H13" s="35">
        <f>E16</f>
        <v>4621</v>
      </c>
      <c r="I13" s="88"/>
      <c r="J13" s="35">
        <f>F16</f>
        <v>5951</v>
      </c>
      <c r="K13" s="88"/>
      <c r="L13" s="35">
        <f>G16</f>
        <v>0</v>
      </c>
      <c r="M13" s="88"/>
      <c r="N13" s="35">
        <f>H16</f>
        <v>0</v>
      </c>
      <c r="O13" s="88"/>
      <c r="P13" s="35">
        <f>I16</f>
        <v>1471</v>
      </c>
      <c r="Q13" s="88"/>
      <c r="R13" s="35">
        <f>J16</f>
        <v>0</v>
      </c>
      <c r="S13" s="88"/>
      <c r="T13" s="35">
        <f>K16</f>
        <v>53332</v>
      </c>
      <c r="U13" s="88"/>
      <c r="V13" s="35">
        <f>L16</f>
        <v>32</v>
      </c>
      <c r="W13" s="88"/>
      <c r="X13" s="35">
        <f>M16</f>
        <v>0</v>
      </c>
      <c r="Y13" s="88"/>
      <c r="Z13" s="35">
        <f>N16</f>
        <v>1501</v>
      </c>
      <c r="AA13" s="90"/>
    </row>
    <row r="14" spans="1:27" s="2" customFormat="1" ht="18" customHeight="1" thickBot="1">
      <c r="A14" s="19" t="s">
        <v>4</v>
      </c>
      <c r="B14" s="105">
        <f>B17</f>
        <v>412430</v>
      </c>
      <c r="C14" s="81"/>
      <c r="D14" s="81">
        <f>C17</f>
        <v>0</v>
      </c>
      <c r="E14" s="81"/>
      <c r="F14" s="81">
        <f>D17</f>
        <v>0</v>
      </c>
      <c r="G14" s="81"/>
      <c r="H14" s="81">
        <f>E17</f>
        <v>23101</v>
      </c>
      <c r="I14" s="81"/>
      <c r="J14" s="81">
        <f>F17</f>
        <v>29215</v>
      </c>
      <c r="K14" s="81"/>
      <c r="L14" s="81">
        <f>G17</f>
        <v>0</v>
      </c>
      <c r="M14" s="81"/>
      <c r="N14" s="81">
        <f>H17</f>
        <v>0</v>
      </c>
      <c r="O14" s="81"/>
      <c r="P14" s="81">
        <f>I17</f>
        <v>7409</v>
      </c>
      <c r="Q14" s="81"/>
      <c r="R14" s="81">
        <f>J17</f>
        <v>0</v>
      </c>
      <c r="S14" s="81"/>
      <c r="T14" s="81">
        <f>K17</f>
        <v>346583</v>
      </c>
      <c r="U14" s="81"/>
      <c r="V14" s="81">
        <f>L17</f>
        <v>161</v>
      </c>
      <c r="W14" s="81"/>
      <c r="X14" s="81">
        <f>M17</f>
        <v>0</v>
      </c>
      <c r="Y14" s="81"/>
      <c r="Z14" s="81">
        <f>N17</f>
        <v>5961</v>
      </c>
      <c r="AA14" s="82"/>
    </row>
    <row r="15" spans="1:27" s="2" customFormat="1" ht="15" customHeight="1" hidden="1">
      <c r="A15" s="25"/>
      <c r="B15" s="121">
        <v>65</v>
      </c>
      <c r="C15" s="122">
        <v>0</v>
      </c>
      <c r="D15" s="122">
        <v>0</v>
      </c>
      <c r="E15" s="121">
        <v>3</v>
      </c>
      <c r="F15" s="121">
        <v>2</v>
      </c>
      <c r="G15" s="122">
        <v>0</v>
      </c>
      <c r="H15" s="122">
        <v>0</v>
      </c>
      <c r="I15" s="121">
        <v>3</v>
      </c>
      <c r="J15" s="122">
        <v>0</v>
      </c>
      <c r="K15" s="121">
        <v>43</v>
      </c>
      <c r="L15" s="121">
        <v>1</v>
      </c>
      <c r="M15" s="122">
        <v>0</v>
      </c>
      <c r="N15" s="121">
        <v>13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2" customFormat="1" ht="15" customHeight="1" hidden="1">
      <c r="A16" s="25"/>
      <c r="B16" s="121">
        <v>66908</v>
      </c>
      <c r="C16" s="122">
        <v>0</v>
      </c>
      <c r="D16" s="122">
        <v>0</v>
      </c>
      <c r="E16" s="121">
        <v>4621</v>
      </c>
      <c r="F16" s="121">
        <v>5951</v>
      </c>
      <c r="G16" s="122">
        <v>0</v>
      </c>
      <c r="H16" s="122">
        <v>0</v>
      </c>
      <c r="I16" s="121">
        <v>1471</v>
      </c>
      <c r="J16" s="122">
        <v>0</v>
      </c>
      <c r="K16" s="121">
        <v>53332</v>
      </c>
      <c r="L16" s="121">
        <v>32</v>
      </c>
      <c r="M16" s="122">
        <v>0</v>
      </c>
      <c r="N16" s="121">
        <v>1501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" customFormat="1" ht="15" customHeight="1" hidden="1">
      <c r="A17" s="25"/>
      <c r="B17" s="121">
        <v>412430</v>
      </c>
      <c r="C17" s="122">
        <v>0</v>
      </c>
      <c r="D17" s="122">
        <v>0</v>
      </c>
      <c r="E17" s="121">
        <v>23101</v>
      </c>
      <c r="F17" s="121">
        <v>29215</v>
      </c>
      <c r="G17" s="122">
        <v>0</v>
      </c>
      <c r="H17" s="122">
        <v>0</v>
      </c>
      <c r="I17" s="121">
        <v>7409</v>
      </c>
      <c r="J17" s="122">
        <v>0</v>
      </c>
      <c r="K17" s="121">
        <v>346583</v>
      </c>
      <c r="L17" s="121">
        <v>161</v>
      </c>
      <c r="M17" s="122">
        <v>0</v>
      </c>
      <c r="N17" s="121">
        <v>5961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17" s="2" customFormat="1" ht="30" customHeight="1" thickBot="1">
      <c r="A18" s="33" t="s">
        <v>5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7" s="2" customFormat="1" ht="37.5" customHeight="1" thickBot="1">
      <c r="A19" s="51" t="s">
        <v>34</v>
      </c>
      <c r="B19" s="51"/>
      <c r="C19" s="52"/>
      <c r="D19" s="43" t="str">
        <f>D24</f>
        <v>總          計</v>
      </c>
      <c r="E19" s="43"/>
      <c r="F19" s="43"/>
      <c r="G19" s="48" t="str">
        <f>E24</f>
        <v>磚　　構　　造</v>
      </c>
      <c r="H19" s="49"/>
      <c r="I19" s="50"/>
      <c r="J19" s="48" t="str">
        <f>F24</f>
        <v>木　　構　　造</v>
      </c>
      <c r="K19" s="49"/>
      <c r="L19" s="50"/>
      <c r="M19" s="48" t="str">
        <f>G24</f>
        <v>鋼　　構　　造</v>
      </c>
      <c r="N19" s="49"/>
      <c r="O19" s="49"/>
      <c r="P19" s="48" t="str">
        <f>H24</f>
        <v>混 凝 土 構 造</v>
      </c>
      <c r="Q19" s="49"/>
      <c r="R19" s="49"/>
      <c r="S19" s="48" t="str">
        <f>I24</f>
        <v>鋼骨鋼筋混
凝土構造</v>
      </c>
      <c r="T19" s="49"/>
      <c r="U19" s="50"/>
      <c r="V19" s="48" t="str">
        <f>J24</f>
        <v>冷軋型鋼構造</v>
      </c>
      <c r="W19" s="49"/>
      <c r="X19" s="50"/>
      <c r="Y19" s="49" t="str">
        <f>K24</f>
        <v>其          他</v>
      </c>
      <c r="Z19" s="49"/>
      <c r="AA19" s="49"/>
    </row>
    <row r="20" spans="1:27" s="2" customFormat="1" ht="18" customHeight="1">
      <c r="A20" s="53" t="s">
        <v>2</v>
      </c>
      <c r="B20" s="53"/>
      <c r="C20" s="54"/>
      <c r="D20" s="45">
        <f>D25</f>
        <v>65</v>
      </c>
      <c r="E20" s="34"/>
      <c r="F20" s="34"/>
      <c r="G20" s="34">
        <f>E25</f>
        <v>0</v>
      </c>
      <c r="H20" s="34"/>
      <c r="I20" s="34"/>
      <c r="J20" s="34">
        <f>F25</f>
        <v>1</v>
      </c>
      <c r="K20" s="34"/>
      <c r="L20" s="34"/>
      <c r="M20" s="34">
        <f>G25</f>
        <v>13</v>
      </c>
      <c r="N20" s="34"/>
      <c r="O20" s="34"/>
      <c r="P20" s="34">
        <f>H25</f>
        <v>49</v>
      </c>
      <c r="Q20" s="34"/>
      <c r="R20" s="34"/>
      <c r="S20" s="34">
        <f>I25</f>
        <v>2</v>
      </c>
      <c r="T20" s="34"/>
      <c r="U20" s="34"/>
      <c r="V20" s="34">
        <f>J25</f>
        <v>0</v>
      </c>
      <c r="W20" s="34"/>
      <c r="X20" s="34"/>
      <c r="Y20" s="34">
        <f>K25</f>
        <v>0</v>
      </c>
      <c r="Z20" s="34"/>
      <c r="AA20" s="37"/>
    </row>
    <row r="21" spans="1:27" s="2" customFormat="1" ht="18" customHeight="1">
      <c r="A21" s="55" t="s">
        <v>6</v>
      </c>
      <c r="B21" s="55"/>
      <c r="C21" s="56"/>
      <c r="D21" s="46">
        <f>D26</f>
        <v>132</v>
      </c>
      <c r="E21" s="35"/>
      <c r="F21" s="35"/>
      <c r="G21" s="35">
        <f>E26</f>
        <v>0</v>
      </c>
      <c r="H21" s="35"/>
      <c r="I21" s="35"/>
      <c r="J21" s="35">
        <f>F26</f>
        <v>1</v>
      </c>
      <c r="K21" s="35"/>
      <c r="L21" s="35"/>
      <c r="M21" s="35">
        <f>G26</f>
        <v>13</v>
      </c>
      <c r="N21" s="35"/>
      <c r="O21" s="35"/>
      <c r="P21" s="35">
        <f>H26</f>
        <v>116</v>
      </c>
      <c r="Q21" s="35"/>
      <c r="R21" s="35"/>
      <c r="S21" s="35">
        <f>I26</f>
        <v>2</v>
      </c>
      <c r="T21" s="35"/>
      <c r="U21" s="35"/>
      <c r="V21" s="35">
        <f>J26</f>
        <v>0</v>
      </c>
      <c r="W21" s="35"/>
      <c r="X21" s="35"/>
      <c r="Y21" s="35">
        <f>K26</f>
        <v>0</v>
      </c>
      <c r="Z21" s="35"/>
      <c r="AA21" s="38"/>
    </row>
    <row r="22" spans="1:27" s="2" customFormat="1" ht="18" customHeight="1">
      <c r="A22" s="55" t="s">
        <v>7</v>
      </c>
      <c r="B22" s="55"/>
      <c r="C22" s="56"/>
      <c r="D22" s="46">
        <f>D27</f>
        <v>66908</v>
      </c>
      <c r="E22" s="35"/>
      <c r="F22" s="35"/>
      <c r="G22" s="35">
        <f>E27</f>
        <v>0</v>
      </c>
      <c r="H22" s="35"/>
      <c r="I22" s="35"/>
      <c r="J22" s="35">
        <f>F27</f>
        <v>936</v>
      </c>
      <c r="K22" s="35"/>
      <c r="L22" s="35"/>
      <c r="M22" s="35">
        <f>G27</f>
        <v>5515</v>
      </c>
      <c r="N22" s="35"/>
      <c r="O22" s="35"/>
      <c r="P22" s="35">
        <f>H27</f>
        <v>59937</v>
      </c>
      <c r="Q22" s="35"/>
      <c r="R22" s="35"/>
      <c r="S22" s="35">
        <f>I27</f>
        <v>520</v>
      </c>
      <c r="T22" s="35"/>
      <c r="U22" s="35"/>
      <c r="V22" s="35">
        <f>J27</f>
        <v>0</v>
      </c>
      <c r="W22" s="35"/>
      <c r="X22" s="35"/>
      <c r="Y22" s="35">
        <f>K27</f>
        <v>0</v>
      </c>
      <c r="Z22" s="35"/>
      <c r="AA22" s="38"/>
    </row>
    <row r="23" spans="1:27" s="2" customFormat="1" ht="18" customHeight="1" thickBot="1">
      <c r="A23" s="40" t="s">
        <v>4</v>
      </c>
      <c r="B23" s="40"/>
      <c r="C23" s="41"/>
      <c r="D23" s="47">
        <f>D28</f>
        <v>412430</v>
      </c>
      <c r="E23" s="36"/>
      <c r="F23" s="36"/>
      <c r="G23" s="36">
        <f>G28</f>
        <v>26646</v>
      </c>
      <c r="H23" s="36"/>
      <c r="I23" s="36"/>
      <c r="J23" s="36">
        <f>F28</f>
        <v>2087</v>
      </c>
      <c r="K23" s="36"/>
      <c r="L23" s="36"/>
      <c r="M23" s="36">
        <f>G28</f>
        <v>26646</v>
      </c>
      <c r="N23" s="36"/>
      <c r="O23" s="36"/>
      <c r="P23" s="36">
        <f>H28</f>
        <v>381667</v>
      </c>
      <c r="Q23" s="36"/>
      <c r="R23" s="36"/>
      <c r="S23" s="36">
        <f>I28</f>
        <v>2030</v>
      </c>
      <c r="T23" s="36"/>
      <c r="U23" s="36"/>
      <c r="V23" s="36">
        <f>J28</f>
        <v>0</v>
      </c>
      <c r="W23" s="36"/>
      <c r="X23" s="36"/>
      <c r="Y23" s="36">
        <f>K28</f>
        <v>0</v>
      </c>
      <c r="Z23" s="36"/>
      <c r="AA23" s="39"/>
    </row>
    <row r="24" spans="1:27" s="2" customFormat="1" ht="15" customHeight="1" hidden="1">
      <c r="A24" s="25"/>
      <c r="B24" s="14"/>
      <c r="C24" s="14"/>
      <c r="D24" s="118" t="s">
        <v>51</v>
      </c>
      <c r="E24" s="118" t="s">
        <v>37</v>
      </c>
      <c r="F24" s="119" t="s">
        <v>38</v>
      </c>
      <c r="G24" s="119" t="s">
        <v>39</v>
      </c>
      <c r="H24" s="119" t="s">
        <v>40</v>
      </c>
      <c r="I24" s="120" t="s">
        <v>41</v>
      </c>
      <c r="J24" s="119" t="s">
        <v>42</v>
      </c>
      <c r="K24" s="119" t="s">
        <v>43</v>
      </c>
      <c r="L24" s="15"/>
      <c r="M24" s="15"/>
      <c r="N24" s="15"/>
      <c r="O24" s="15"/>
      <c r="P24" s="15"/>
      <c r="Q24" s="15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" customFormat="1" ht="15" customHeight="1" hidden="1">
      <c r="A25" s="25"/>
      <c r="B25" s="14"/>
      <c r="C25" s="14"/>
      <c r="D25" s="116">
        <v>65</v>
      </c>
      <c r="E25" s="117">
        <v>0</v>
      </c>
      <c r="F25" s="116">
        <v>1</v>
      </c>
      <c r="G25" s="116">
        <v>13</v>
      </c>
      <c r="H25" s="116">
        <v>49</v>
      </c>
      <c r="I25" s="116">
        <v>2</v>
      </c>
      <c r="J25" s="117">
        <v>0</v>
      </c>
      <c r="K25" s="117">
        <v>0</v>
      </c>
      <c r="L25" s="15"/>
      <c r="M25" s="15"/>
      <c r="N25" s="15"/>
      <c r="O25" s="15"/>
      <c r="P25" s="15"/>
      <c r="Q25" s="15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" customFormat="1" ht="15" customHeight="1" hidden="1">
      <c r="A26" s="25"/>
      <c r="B26" s="14"/>
      <c r="C26" s="14"/>
      <c r="D26" s="116">
        <v>132</v>
      </c>
      <c r="E26" s="117">
        <v>0</v>
      </c>
      <c r="F26" s="116">
        <v>1</v>
      </c>
      <c r="G26" s="116">
        <v>13</v>
      </c>
      <c r="H26" s="116">
        <v>116</v>
      </c>
      <c r="I26" s="116">
        <v>2</v>
      </c>
      <c r="J26" s="117">
        <v>0</v>
      </c>
      <c r="K26" s="117">
        <v>0</v>
      </c>
      <c r="L26" s="15"/>
      <c r="M26" s="15"/>
      <c r="N26" s="15"/>
      <c r="O26" s="15"/>
      <c r="P26" s="15"/>
      <c r="Q26" s="15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" customFormat="1" ht="15" customHeight="1" hidden="1">
      <c r="A27" s="25"/>
      <c r="B27" s="14"/>
      <c r="C27" s="14"/>
      <c r="D27" s="116">
        <v>66908</v>
      </c>
      <c r="E27" s="117">
        <v>0</v>
      </c>
      <c r="F27" s="116">
        <v>936</v>
      </c>
      <c r="G27" s="116">
        <v>5515</v>
      </c>
      <c r="H27" s="116">
        <v>59937</v>
      </c>
      <c r="I27" s="116">
        <v>520</v>
      </c>
      <c r="J27" s="117">
        <v>0</v>
      </c>
      <c r="K27" s="117">
        <v>0</v>
      </c>
      <c r="L27" s="15"/>
      <c r="M27" s="15"/>
      <c r="N27" s="15"/>
      <c r="O27" s="15"/>
      <c r="P27" s="15"/>
      <c r="Q27" s="15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" customFormat="1" ht="15" customHeight="1" hidden="1">
      <c r="A28" s="25"/>
      <c r="B28" s="14"/>
      <c r="C28" s="14"/>
      <c r="D28" s="116">
        <v>412430</v>
      </c>
      <c r="E28" s="117">
        <v>0</v>
      </c>
      <c r="F28" s="116">
        <v>2087</v>
      </c>
      <c r="G28" s="116">
        <v>26646</v>
      </c>
      <c r="H28" s="116">
        <v>381667</v>
      </c>
      <c r="I28" s="116">
        <v>2030</v>
      </c>
      <c r="J28" s="117">
        <v>0</v>
      </c>
      <c r="K28" s="117">
        <v>0</v>
      </c>
      <c r="L28" s="15"/>
      <c r="M28" s="15"/>
      <c r="N28" s="15"/>
      <c r="O28" s="15"/>
      <c r="P28" s="15"/>
      <c r="Q28" s="15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" customFormat="1" ht="30" customHeight="1">
      <c r="A29" s="23" t="s">
        <v>8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7" s="2" customFormat="1" ht="30" customHeight="1" thickBot="1">
      <c r="A30" s="32" t="s">
        <v>9</v>
      </c>
      <c r="B30" s="14"/>
      <c r="C30" s="14"/>
      <c r="D30" s="15"/>
      <c r="E30" s="15"/>
      <c r="F30" s="15"/>
      <c r="G30" s="15"/>
    </row>
    <row r="31" spans="1:27" s="2" customFormat="1" ht="35.25" customHeight="1" thickBot="1">
      <c r="A31" s="31" t="s">
        <v>33</v>
      </c>
      <c r="B31" s="72" t="s">
        <v>30</v>
      </c>
      <c r="C31" s="73"/>
      <c r="D31" s="73"/>
      <c r="E31" s="73"/>
      <c r="F31" s="73"/>
      <c r="G31" s="73"/>
      <c r="H31" s="73"/>
      <c r="I31" s="73"/>
      <c r="J31" s="74" t="s">
        <v>31</v>
      </c>
      <c r="K31" s="75"/>
      <c r="L31" s="75"/>
      <c r="M31" s="75"/>
      <c r="N31" s="75"/>
      <c r="O31" s="75"/>
      <c r="P31" s="75"/>
      <c r="Q31" s="75"/>
      <c r="R31" s="76"/>
      <c r="S31" s="75" t="s">
        <v>32</v>
      </c>
      <c r="T31" s="75"/>
      <c r="U31" s="75"/>
      <c r="V31" s="75"/>
      <c r="W31" s="75"/>
      <c r="X31" s="75"/>
      <c r="Y31" s="75"/>
      <c r="Z31" s="75"/>
      <c r="AA31" s="75"/>
    </row>
    <row r="32" spans="1:27" s="2" customFormat="1" ht="18" customHeight="1">
      <c r="A32" s="20" t="s">
        <v>2</v>
      </c>
      <c r="B32" s="79">
        <f>B35</f>
        <v>7</v>
      </c>
      <c r="C32" s="80"/>
      <c r="D32" s="80"/>
      <c r="E32" s="80"/>
      <c r="F32" s="80"/>
      <c r="G32" s="80"/>
      <c r="H32" s="80"/>
      <c r="I32" s="80"/>
      <c r="J32" s="61">
        <f>C35</f>
        <v>3</v>
      </c>
      <c r="K32" s="62"/>
      <c r="L32" s="62"/>
      <c r="M32" s="62"/>
      <c r="N32" s="62"/>
      <c r="O32" s="62"/>
      <c r="P32" s="62"/>
      <c r="Q32" s="62"/>
      <c r="R32" s="63"/>
      <c r="S32" s="61">
        <f>D35</f>
        <v>4</v>
      </c>
      <c r="T32" s="62"/>
      <c r="U32" s="62"/>
      <c r="V32" s="62"/>
      <c r="W32" s="62"/>
      <c r="X32" s="62"/>
      <c r="Y32" s="62"/>
      <c r="Z32" s="62"/>
      <c r="AA32" s="62"/>
    </row>
    <row r="33" spans="1:27" s="2" customFormat="1" ht="18" customHeight="1">
      <c r="A33" s="18" t="s">
        <v>10</v>
      </c>
      <c r="B33" s="57">
        <f>B36</f>
        <v>7</v>
      </c>
      <c r="C33" s="58"/>
      <c r="D33" s="58"/>
      <c r="E33" s="58"/>
      <c r="F33" s="58"/>
      <c r="G33" s="58"/>
      <c r="H33" s="58"/>
      <c r="I33" s="58"/>
      <c r="J33" s="64">
        <f>C36</f>
        <v>3</v>
      </c>
      <c r="K33" s="65"/>
      <c r="L33" s="65"/>
      <c r="M33" s="65"/>
      <c r="N33" s="65"/>
      <c r="O33" s="65"/>
      <c r="P33" s="65"/>
      <c r="Q33" s="65"/>
      <c r="R33" s="66"/>
      <c r="S33" s="70">
        <f>D36</f>
        <v>4</v>
      </c>
      <c r="T33" s="65"/>
      <c r="U33" s="65"/>
      <c r="V33" s="65"/>
      <c r="W33" s="65"/>
      <c r="X33" s="65"/>
      <c r="Y33" s="65"/>
      <c r="Z33" s="65"/>
      <c r="AA33" s="65"/>
    </row>
    <row r="34" spans="1:27" s="2" customFormat="1" ht="18" customHeight="1" thickBot="1">
      <c r="A34" s="19" t="s">
        <v>11</v>
      </c>
      <c r="B34" s="59">
        <f>B37</f>
        <v>7648</v>
      </c>
      <c r="C34" s="60"/>
      <c r="D34" s="60"/>
      <c r="E34" s="60"/>
      <c r="F34" s="60"/>
      <c r="G34" s="60"/>
      <c r="H34" s="60"/>
      <c r="I34" s="60"/>
      <c r="J34" s="67">
        <f>C37</f>
        <v>304</v>
      </c>
      <c r="K34" s="68"/>
      <c r="L34" s="68"/>
      <c r="M34" s="68"/>
      <c r="N34" s="68"/>
      <c r="O34" s="68"/>
      <c r="P34" s="68"/>
      <c r="Q34" s="68"/>
      <c r="R34" s="69"/>
      <c r="S34" s="71">
        <f>D37</f>
        <v>7344</v>
      </c>
      <c r="T34" s="68"/>
      <c r="U34" s="68"/>
      <c r="V34" s="68"/>
      <c r="W34" s="68"/>
      <c r="X34" s="68"/>
      <c r="Y34" s="68"/>
      <c r="Z34" s="68"/>
      <c r="AA34" s="68"/>
    </row>
    <row r="35" spans="1:27" s="2" customFormat="1" ht="15" customHeight="1" hidden="1">
      <c r="A35" s="25"/>
      <c r="B35" s="116">
        <v>7</v>
      </c>
      <c r="C35" s="116">
        <v>3</v>
      </c>
      <c r="D35" s="116">
        <v>4</v>
      </c>
      <c r="E35" s="14"/>
      <c r="F35" s="14"/>
      <c r="G35" s="14"/>
      <c r="H35" s="14"/>
      <c r="I35" s="1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2" customFormat="1" ht="15" customHeight="1" hidden="1">
      <c r="A36" s="25"/>
      <c r="B36" s="116">
        <v>7</v>
      </c>
      <c r="C36" s="116">
        <v>3</v>
      </c>
      <c r="D36" s="116">
        <v>4</v>
      </c>
      <c r="E36" s="14"/>
      <c r="F36" s="14"/>
      <c r="G36" s="14"/>
      <c r="H36" s="14"/>
      <c r="I36" s="1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" customFormat="1" ht="15" customHeight="1" hidden="1">
      <c r="A37" s="25"/>
      <c r="B37" s="116">
        <v>7648</v>
      </c>
      <c r="C37" s="116">
        <v>304</v>
      </c>
      <c r="D37" s="116">
        <v>7344</v>
      </c>
      <c r="E37" s="14"/>
      <c r="F37" s="14"/>
      <c r="G37" s="14"/>
      <c r="H37" s="14"/>
      <c r="I37" s="1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17" s="2" customFormat="1" ht="30" customHeight="1" thickBot="1">
      <c r="A38" s="30" t="s">
        <v>12</v>
      </c>
      <c r="B38" s="22"/>
      <c r="C38" s="2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7" s="2" customFormat="1" ht="33.75" customHeight="1" thickBot="1">
      <c r="A39" s="51" t="s">
        <v>33</v>
      </c>
      <c r="B39" s="51"/>
      <c r="C39" s="52"/>
      <c r="D39" s="42" t="str">
        <f>D24</f>
        <v>總          計</v>
      </c>
      <c r="E39" s="43"/>
      <c r="F39" s="44"/>
      <c r="G39" s="48" t="str">
        <f>E24</f>
        <v>磚　　構　　造</v>
      </c>
      <c r="H39" s="49"/>
      <c r="I39" s="50"/>
      <c r="J39" s="48" t="str">
        <f>F24</f>
        <v>木　　構　　造</v>
      </c>
      <c r="K39" s="49"/>
      <c r="L39" s="50"/>
      <c r="M39" s="48" t="str">
        <f>G24</f>
        <v>鋼　　構　　造</v>
      </c>
      <c r="N39" s="49"/>
      <c r="O39" s="50"/>
      <c r="P39" s="48" t="str">
        <f>H24</f>
        <v>混 凝 土 構 造</v>
      </c>
      <c r="Q39" s="49"/>
      <c r="R39" s="49"/>
      <c r="S39" s="48" t="str">
        <f>I24</f>
        <v>鋼骨鋼筋混
凝土構造</v>
      </c>
      <c r="T39" s="49"/>
      <c r="U39" s="50"/>
      <c r="V39" s="49" t="str">
        <f>J24</f>
        <v>冷軋型鋼構造</v>
      </c>
      <c r="W39" s="49"/>
      <c r="X39" s="49"/>
      <c r="Y39" s="48" t="str">
        <f>K24</f>
        <v>其          他</v>
      </c>
      <c r="Z39" s="49"/>
      <c r="AA39" s="49"/>
    </row>
    <row r="40" spans="1:27" s="2" customFormat="1" ht="18" customHeight="1">
      <c r="A40" s="53" t="s">
        <v>13</v>
      </c>
      <c r="B40" s="53"/>
      <c r="C40" s="54"/>
      <c r="D40" s="45">
        <f>D43</f>
        <v>7</v>
      </c>
      <c r="E40" s="34"/>
      <c r="F40" s="34"/>
      <c r="G40" s="34">
        <f>E43</f>
        <v>3</v>
      </c>
      <c r="H40" s="34"/>
      <c r="I40" s="34"/>
      <c r="J40" s="34">
        <f>F43</f>
        <v>0</v>
      </c>
      <c r="K40" s="34"/>
      <c r="L40" s="34"/>
      <c r="M40" s="34">
        <f>G43</f>
        <v>0</v>
      </c>
      <c r="N40" s="34"/>
      <c r="O40" s="34"/>
      <c r="P40" s="34">
        <f>H43</f>
        <v>3</v>
      </c>
      <c r="Q40" s="34"/>
      <c r="R40" s="34"/>
      <c r="S40" s="34">
        <f>I43</f>
        <v>0</v>
      </c>
      <c r="T40" s="34"/>
      <c r="U40" s="34"/>
      <c r="V40" s="34">
        <f>J43</f>
        <v>0</v>
      </c>
      <c r="W40" s="34"/>
      <c r="X40" s="34"/>
      <c r="Y40" s="34">
        <f>K43</f>
        <v>1</v>
      </c>
      <c r="Z40" s="34"/>
      <c r="AA40" s="37"/>
    </row>
    <row r="41" spans="1:27" s="2" customFormat="1" ht="18" customHeight="1">
      <c r="A41" s="55" t="s">
        <v>14</v>
      </c>
      <c r="B41" s="55"/>
      <c r="C41" s="56"/>
      <c r="D41" s="46">
        <f>D44</f>
        <v>13</v>
      </c>
      <c r="E41" s="35"/>
      <c r="F41" s="35"/>
      <c r="G41" s="35">
        <f>E44</f>
        <v>5</v>
      </c>
      <c r="H41" s="35"/>
      <c r="I41" s="35"/>
      <c r="J41" s="35">
        <f>F44</f>
        <v>0</v>
      </c>
      <c r="K41" s="35"/>
      <c r="L41" s="35"/>
      <c r="M41" s="35">
        <f>G44</f>
        <v>0</v>
      </c>
      <c r="N41" s="35"/>
      <c r="O41" s="35"/>
      <c r="P41" s="35">
        <f>H44</f>
        <v>6</v>
      </c>
      <c r="Q41" s="35"/>
      <c r="R41" s="35"/>
      <c r="S41" s="35">
        <f>I44</f>
        <v>0</v>
      </c>
      <c r="T41" s="35"/>
      <c r="U41" s="35"/>
      <c r="V41" s="35">
        <f>J44</f>
        <v>0</v>
      </c>
      <c r="W41" s="35"/>
      <c r="X41" s="35"/>
      <c r="Y41" s="35">
        <f>K44</f>
        <v>2</v>
      </c>
      <c r="Z41" s="35"/>
      <c r="AA41" s="38"/>
    </row>
    <row r="42" spans="1:27" s="2" customFormat="1" ht="18" customHeight="1" thickBot="1">
      <c r="A42" s="40" t="s">
        <v>15</v>
      </c>
      <c r="B42" s="40"/>
      <c r="C42" s="41"/>
      <c r="D42" s="47">
        <f>D45</f>
        <v>7648</v>
      </c>
      <c r="E42" s="36"/>
      <c r="F42" s="36"/>
      <c r="G42" s="36">
        <f>E45</f>
        <v>2574</v>
      </c>
      <c r="H42" s="36"/>
      <c r="I42" s="36"/>
      <c r="J42" s="36">
        <f>F45</f>
        <v>0</v>
      </c>
      <c r="K42" s="36"/>
      <c r="L42" s="36"/>
      <c r="M42" s="36">
        <f>G45</f>
        <v>0</v>
      </c>
      <c r="N42" s="36"/>
      <c r="O42" s="36"/>
      <c r="P42" s="36">
        <f>H45</f>
        <v>4969</v>
      </c>
      <c r="Q42" s="36"/>
      <c r="R42" s="36"/>
      <c r="S42" s="36">
        <f>I45</f>
        <v>0</v>
      </c>
      <c r="T42" s="36"/>
      <c r="U42" s="36"/>
      <c r="V42" s="36">
        <f>J45</f>
        <v>0</v>
      </c>
      <c r="W42" s="36"/>
      <c r="X42" s="36"/>
      <c r="Y42" s="36">
        <f>K45</f>
        <v>105</v>
      </c>
      <c r="Z42" s="36"/>
      <c r="AA42" s="39"/>
    </row>
    <row r="43" spans="1:27" s="2" customFormat="1" ht="15" customHeight="1" hidden="1">
      <c r="A43" s="29"/>
      <c r="B43" s="29"/>
      <c r="C43" s="29"/>
      <c r="D43" s="114">
        <v>7</v>
      </c>
      <c r="E43" s="114">
        <v>3</v>
      </c>
      <c r="F43" s="115">
        <v>0</v>
      </c>
      <c r="G43" s="115">
        <v>0</v>
      </c>
      <c r="H43" s="114">
        <v>3</v>
      </c>
      <c r="I43" s="115">
        <v>0</v>
      </c>
      <c r="J43" s="115">
        <v>0</v>
      </c>
      <c r="K43" s="114">
        <v>1</v>
      </c>
      <c r="L43" s="27"/>
      <c r="M43" s="27"/>
      <c r="N43" s="27"/>
      <c r="O43" s="27"/>
      <c r="P43" s="27"/>
      <c r="Q43" s="27"/>
      <c r="R43" s="27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2" customFormat="1" ht="15" customHeight="1" hidden="1">
      <c r="A44" s="29"/>
      <c r="B44" s="29"/>
      <c r="C44" s="29"/>
      <c r="D44" s="114">
        <v>13</v>
      </c>
      <c r="E44" s="114">
        <v>5</v>
      </c>
      <c r="F44" s="115">
        <v>0</v>
      </c>
      <c r="G44" s="115">
        <v>0</v>
      </c>
      <c r="H44" s="114">
        <v>6</v>
      </c>
      <c r="I44" s="115">
        <v>0</v>
      </c>
      <c r="J44" s="115">
        <v>0</v>
      </c>
      <c r="K44" s="114">
        <v>2</v>
      </c>
      <c r="L44" s="27"/>
      <c r="M44" s="27"/>
      <c r="N44" s="27"/>
      <c r="O44" s="27"/>
      <c r="P44" s="27"/>
      <c r="Q44" s="27"/>
      <c r="R44" s="27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2" customFormat="1" ht="15" customHeight="1" hidden="1">
      <c r="A45" s="29"/>
      <c r="B45" s="29"/>
      <c r="C45" s="29"/>
      <c r="D45" s="114">
        <v>7648</v>
      </c>
      <c r="E45" s="114">
        <v>2574</v>
      </c>
      <c r="F45" s="115">
        <v>0</v>
      </c>
      <c r="G45" s="115">
        <v>0</v>
      </c>
      <c r="H45" s="114">
        <v>4969</v>
      </c>
      <c r="I45" s="115">
        <v>0</v>
      </c>
      <c r="J45" s="115">
        <v>0</v>
      </c>
      <c r="K45" s="114">
        <v>105</v>
      </c>
      <c r="L45" s="27"/>
      <c r="M45" s="27"/>
      <c r="N45" s="27"/>
      <c r="O45" s="27"/>
      <c r="P45" s="27"/>
      <c r="Q45" s="27"/>
      <c r="R45" s="27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2" customFormat="1" ht="44.25" customHeight="1">
      <c r="A46" s="11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s="4" customFormat="1" ht="18" customHeight="1">
      <c r="A47" s="103" t="str">
        <f>IF(LEN(A2)&gt;0,"資料來源："&amp;A2,"")</f>
        <v>資料來源：依據縣(市)政府、處、局資料彙編。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8" customHeight="1">
      <c r="A48" s="106" t="str">
        <f>IF(LEN(A2)&gt;0,"填表說明："&amp;D2,"")</f>
        <v>填表說明：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ht="18" customHeight="1"/>
    <row r="50" spans="1:27" ht="18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5" spans="1:2" ht="12" hidden="1">
      <c r="A55" s="123">
        <v>358</v>
      </c>
      <c r="B55" s="123">
        <v>1</v>
      </c>
    </row>
    <row r="56" ht="12" hidden="1"/>
    <row r="57" ht="12" hidden="1"/>
    <row r="58" ht="12" hidden="1"/>
  </sheetData>
  <sheetProtection/>
  <mergeCells count="156">
    <mergeCell ref="A48:AA48"/>
    <mergeCell ref="A3:D3"/>
    <mergeCell ref="A4:D4"/>
    <mergeCell ref="A5:AA5"/>
    <mergeCell ref="A6:AA6"/>
    <mergeCell ref="A46:AA46"/>
    <mergeCell ref="A9:A11"/>
    <mergeCell ref="G21:I21"/>
    <mergeCell ref="G22:I22"/>
    <mergeCell ref="J19:L19"/>
    <mergeCell ref="G19:I19"/>
    <mergeCell ref="D19:F19"/>
    <mergeCell ref="A47:AA47"/>
    <mergeCell ref="B12:C12"/>
    <mergeCell ref="B13:C13"/>
    <mergeCell ref="B14:C14"/>
    <mergeCell ref="M19:O19"/>
    <mergeCell ref="A19:C19"/>
    <mergeCell ref="A20:C20"/>
    <mergeCell ref="A21:C21"/>
    <mergeCell ref="Z9:AA11"/>
    <mergeCell ref="X9:Y11"/>
    <mergeCell ref="R9:W9"/>
    <mergeCell ref="B9:C11"/>
    <mergeCell ref="D9:E11"/>
    <mergeCell ref="F9:G11"/>
    <mergeCell ref="H9:I11"/>
    <mergeCell ref="J9:K11"/>
    <mergeCell ref="L9:M11"/>
    <mergeCell ref="N9:O11"/>
    <mergeCell ref="P9:Q11"/>
    <mergeCell ref="T11:U11"/>
    <mergeCell ref="V11:W11"/>
    <mergeCell ref="Y19:AA19"/>
    <mergeCell ref="V19:X19"/>
    <mergeCell ref="S19:U19"/>
    <mergeCell ref="P19:R19"/>
    <mergeCell ref="P12:Q12"/>
    <mergeCell ref="P13:Q13"/>
    <mergeCell ref="P14:Q14"/>
    <mergeCell ref="A22:C22"/>
    <mergeCell ref="A23:C23"/>
    <mergeCell ref="D20:F20"/>
    <mergeCell ref="D21:F21"/>
    <mergeCell ref="D22:F22"/>
    <mergeCell ref="D23:F23"/>
    <mergeCell ref="G23:I23"/>
    <mergeCell ref="J20:L20"/>
    <mergeCell ref="J21:L21"/>
    <mergeCell ref="J22:L22"/>
    <mergeCell ref="J23:L23"/>
    <mergeCell ref="M20:O20"/>
    <mergeCell ref="M21:O21"/>
    <mergeCell ref="M22:O22"/>
    <mergeCell ref="M23:O23"/>
    <mergeCell ref="G20:I20"/>
    <mergeCell ref="P22:R22"/>
    <mergeCell ref="P23:R23"/>
    <mergeCell ref="S20:U20"/>
    <mergeCell ref="S21:U21"/>
    <mergeCell ref="S22:U22"/>
    <mergeCell ref="S23:U23"/>
    <mergeCell ref="P20:R20"/>
    <mergeCell ref="P21:R21"/>
    <mergeCell ref="V20:X20"/>
    <mergeCell ref="V21:X21"/>
    <mergeCell ref="V22:X22"/>
    <mergeCell ref="V23:X23"/>
    <mergeCell ref="Y20:AA20"/>
    <mergeCell ref="Y21:AA21"/>
    <mergeCell ref="Y22:AA22"/>
    <mergeCell ref="Y23:AA23"/>
    <mergeCell ref="D12:E12"/>
    <mergeCell ref="D13:E13"/>
    <mergeCell ref="D14:E14"/>
    <mergeCell ref="F12:G12"/>
    <mergeCell ref="F13:G13"/>
    <mergeCell ref="F14:G14"/>
    <mergeCell ref="H12:I12"/>
    <mergeCell ref="H13:I13"/>
    <mergeCell ref="H14:I14"/>
    <mergeCell ref="J12:K12"/>
    <mergeCell ref="J13:K13"/>
    <mergeCell ref="J14:K14"/>
    <mergeCell ref="L12:M12"/>
    <mergeCell ref="L13:M13"/>
    <mergeCell ref="L14:M14"/>
    <mergeCell ref="N12:O12"/>
    <mergeCell ref="N13:O13"/>
    <mergeCell ref="N14:O14"/>
    <mergeCell ref="Z12:AA12"/>
    <mergeCell ref="T13:U13"/>
    <mergeCell ref="T14:U14"/>
    <mergeCell ref="V13:W13"/>
    <mergeCell ref="X13:Y13"/>
    <mergeCell ref="Z13:AA13"/>
    <mergeCell ref="R10:S11"/>
    <mergeCell ref="T10:U10"/>
    <mergeCell ref="V10:W10"/>
    <mergeCell ref="R12:S12"/>
    <mergeCell ref="R13:S13"/>
    <mergeCell ref="R14:S14"/>
    <mergeCell ref="B31:I31"/>
    <mergeCell ref="J31:R31"/>
    <mergeCell ref="S31:AA31"/>
    <mergeCell ref="T12:U12"/>
    <mergeCell ref="V12:W12"/>
    <mergeCell ref="B32:I32"/>
    <mergeCell ref="V14:W14"/>
    <mergeCell ref="X14:Y14"/>
    <mergeCell ref="Z14:AA14"/>
    <mergeCell ref="X12:Y12"/>
    <mergeCell ref="B33:I33"/>
    <mergeCell ref="B34:I34"/>
    <mergeCell ref="J32:R32"/>
    <mergeCell ref="J33:R33"/>
    <mergeCell ref="J34:R34"/>
    <mergeCell ref="S32:AA32"/>
    <mergeCell ref="S33:AA33"/>
    <mergeCell ref="S34:AA34"/>
    <mergeCell ref="P40:R40"/>
    <mergeCell ref="A41:C41"/>
    <mergeCell ref="Y39:AA39"/>
    <mergeCell ref="V39:X39"/>
    <mergeCell ref="S39:U39"/>
    <mergeCell ref="P39:R39"/>
    <mergeCell ref="M39:O39"/>
    <mergeCell ref="J39:L39"/>
    <mergeCell ref="G41:I41"/>
    <mergeCell ref="S41:U41"/>
    <mergeCell ref="J40:L40"/>
    <mergeCell ref="J41:L41"/>
    <mergeCell ref="G39:I39"/>
    <mergeCell ref="A39:C39"/>
    <mergeCell ref="A40:C40"/>
    <mergeCell ref="G40:I40"/>
    <mergeCell ref="V40:X40"/>
    <mergeCell ref="V41:X41"/>
    <mergeCell ref="A42:C42"/>
    <mergeCell ref="D39:F39"/>
    <mergeCell ref="D40:F40"/>
    <mergeCell ref="D41:F41"/>
    <mergeCell ref="D42:F42"/>
    <mergeCell ref="V42:X42"/>
    <mergeCell ref="J42:L42"/>
    <mergeCell ref="G42:I42"/>
    <mergeCell ref="M40:O40"/>
    <mergeCell ref="M41:O41"/>
    <mergeCell ref="M42:O42"/>
    <mergeCell ref="Y40:AA40"/>
    <mergeCell ref="Y41:AA41"/>
    <mergeCell ref="Y42:AA42"/>
    <mergeCell ref="P41:R41"/>
    <mergeCell ref="P42:R42"/>
    <mergeCell ref="S40:U40"/>
    <mergeCell ref="S42:U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2016-12-08T03:20:57Z</cp:lastPrinted>
  <dcterms:created xsi:type="dcterms:W3CDTF">2001-02-06T07:45:53Z</dcterms:created>
  <dcterms:modified xsi:type="dcterms:W3CDTF">2018-01-05T02:56:27Z</dcterms:modified>
  <cp:category/>
  <cp:version/>
  <cp:contentType/>
  <cp:contentStatus/>
</cp:coreProperties>
</file>