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619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<sst xmlns="http://schemas.openxmlformats.org/spreadsheetml/2006/main" count="283" uniqueCount="84">
  <si>
    <t>是否應編製會計報告或告知清單</t>
  </si>
  <si>
    <t>否</t>
  </si>
  <si>
    <t>機關（基金）名稱：三灣鄉公所</t>
  </si>
  <si>
    <t>各機關公款補助團體私人情形季報表</t>
  </si>
  <si>
    <t>工作計畫科目名稱及預算數（僅列補助團體私人預算金額）</t>
  </si>
  <si>
    <t>補助計畫經費及分攤情形</t>
  </si>
  <si>
    <t>撥款情形</t>
  </si>
  <si>
    <t>原始憑證送審計機關</t>
  </si>
  <si>
    <t>合計</t>
  </si>
  <si>
    <t>本季撥款金額</t>
  </si>
  <si>
    <t>截至本季累計撥款金額</t>
  </si>
  <si>
    <t>是</t>
  </si>
  <si>
    <t>否</t>
  </si>
  <si>
    <t>審計機關核准日期文號</t>
  </si>
  <si>
    <t>本機關補助金額</t>
  </si>
  <si>
    <t>他機關補助金額</t>
  </si>
  <si>
    <t>團體或私人自付金額</t>
  </si>
  <si>
    <r>
      <t xml:space="preserve">分攤補助機關名稱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（請逐一填列）</t>
    </r>
  </si>
  <si>
    <t>ü</t>
  </si>
  <si>
    <t>1、依據審計部民國88年6月24日台審部法字第880037號令修正發布施行「審計機關審核私人團體私人領受公款補助辦法」第四條，應填報本表，請併三月份、六月份、九月份、十二月份會計報告，遞送該管審計機關。</t>
  </si>
  <si>
    <r>
      <t>2、同一工作計畫項下，不涉及多數機關分攤之私人領受生活津貼補助案件，可將補助金額、人數及申請案件加總列示，例如於「補助對象」欄填列「王永逸</t>
    </r>
    <r>
      <rPr>
        <sz val="12"/>
        <rFont val="新細明體"/>
        <family val="1"/>
      </rPr>
      <t>9案等12人</t>
    </r>
    <r>
      <rPr>
        <sz val="12"/>
        <rFont val="新細明體"/>
        <family val="1"/>
      </rPr>
      <t>」。</t>
    </r>
  </si>
  <si>
    <t>彙整</t>
  </si>
  <si>
    <t>課長/主辦會計</t>
  </si>
  <si>
    <t>機關首長</t>
  </si>
  <si>
    <t>註：</t>
  </si>
  <si>
    <t>社區發展--</t>
  </si>
  <si>
    <t>--獎補助費</t>
  </si>
  <si>
    <t>社區發展業務</t>
  </si>
  <si>
    <t>本所</t>
  </si>
  <si>
    <t>縣府</t>
  </si>
  <si>
    <t>三灣社區發展協會</t>
  </si>
  <si>
    <t>補助事項或用途</t>
  </si>
  <si>
    <t>補助對象（團體全銜或私人姓名）</t>
  </si>
  <si>
    <t>ü</t>
  </si>
  <si>
    <t>三灣鄉婦女會</t>
  </si>
  <si>
    <t>大河社區發展協會</t>
  </si>
  <si>
    <t>銅鏡社區發展協會</t>
  </si>
  <si>
    <t>北埔社區發展協會</t>
  </si>
  <si>
    <t>永和社區發展協會</t>
  </si>
  <si>
    <t>民國109年度  第3、4季（109年7-12月）</t>
  </si>
  <si>
    <t>109年度山歌傳情聲研習活動</t>
  </si>
  <si>
    <t>109年鼓鼓生風活力好漾研習活動</t>
  </si>
  <si>
    <t>109年度歡慶端午情、粽葉飄香活動</t>
  </si>
  <si>
    <t>109年度舞出健康跳出活力研習活動</t>
  </si>
  <si>
    <t>109年度充實社區內部設備</t>
  </si>
  <si>
    <t>109年度社區老人休閒活動設施添購</t>
  </si>
  <si>
    <t>109年度家政研習活動</t>
  </si>
  <si>
    <t>內灣社區發展協會</t>
  </si>
  <si>
    <t>2020粽情藝濃關懷照顧銅鏡行</t>
  </si>
  <si>
    <t>109年守望相助安居照護計畫</t>
  </si>
  <si>
    <t>109年度社區傳統歌曲三大調研習活動</t>
  </si>
  <si>
    <t>109年社區活動中心會議桌購置更換計畫</t>
  </si>
  <si>
    <t>109年三灣潑水樂翻天</t>
  </si>
  <si>
    <t>三灣鄉體健發展協會</t>
  </si>
  <si>
    <t>109年度鼓出健康魅力無限研習活動</t>
  </si>
  <si>
    <t>109年婆婆媽媽創意研習活動</t>
  </si>
  <si>
    <t>109年活力健康大考驗</t>
  </si>
  <si>
    <t>109年度歌謠研習活動</t>
  </si>
  <si>
    <t>109年度舞動人生樂在學習</t>
  </si>
  <si>
    <t>109年度中秋聯歡晚會</t>
  </si>
  <si>
    <t>大坪社區發展協會</t>
  </si>
  <si>
    <t>109年度客家歌謠研習活動</t>
  </si>
  <si>
    <t>大河社區發展協會</t>
  </si>
  <si>
    <t>親鏡環保一起來，好山好水好將來</t>
  </si>
  <si>
    <t>銅鏡社區發展協會</t>
  </si>
  <si>
    <t>銅鏡躍進守望相助圓滿月活動</t>
  </si>
  <si>
    <t>109年度重陽敬老活動</t>
  </si>
  <si>
    <t>109年度酸柑茶體驗產業活化</t>
  </si>
  <si>
    <t>109年銀髮樂活藝能研習活動</t>
  </si>
  <si>
    <t>109年九九重陽~銀光閃閃</t>
  </si>
  <si>
    <t>銅鏡愛樂新丁茶會文化展業活動</t>
  </si>
  <si>
    <t>109年度母雞帶小雞歌唱實施計畫</t>
  </si>
  <si>
    <t>109年度生活機能重建養生研習活動</t>
  </si>
  <si>
    <t>109年度收冬新丁粄DIY活動</t>
  </si>
  <si>
    <t>109年重陽節敬老活動</t>
  </si>
  <si>
    <t>頂寮社區發展協會</t>
  </si>
  <si>
    <t>109年度高齡保健樂活健康操研習活動</t>
  </si>
  <si>
    <t>守望相助隊添購裝備</t>
  </si>
  <si>
    <t>守望相助隊添購防寒外套製服裝備</t>
  </si>
  <si>
    <t>2020聽障親子藝術蠟燭就業研習活動</t>
  </si>
  <si>
    <t>社團法人苗栗縣聽障協會</t>
  </si>
  <si>
    <t>淨山健行繞山花~客家庄樂活運動</t>
  </si>
  <si>
    <t>苗栗縣中港溪老人福利促進會</t>
  </si>
  <si>
    <t>109年銅鏡社區活動中心修繕計畫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</si>
</sst>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4">
    <font>
      <sz val="12"/>
      <name val="新細明體"/>
      <family val="1"/>
    </font>
    <font>
      <sz val="9"/>
      <name val="新細明體"/>
      <family val="1"/>
    </font>
    <font>
      <sz val="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3"/>
      <name val="新細明體"/>
      <family val="1"/>
    </font>
    <font>
      <sz val="13"/>
      <name val="Wingdings"/>
      <family val="0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W11" sqref="W11"/>
    </sheetView>
  </sheetViews>
  <sheetFormatPr defaultColWidth="9.00390625" defaultRowHeight="16.5"/>
  <cols>
    <col min="1" max="1" width="10.625" style="3" customWidth="1"/>
    <col min="2" max="2" width="12.25390625" style="20" customWidth="1"/>
    <col min="3" max="3" width="9.625" style="4" customWidth="1"/>
    <col min="4" max="4" width="30.625" style="2" customWidth="1"/>
    <col min="5" max="5" width="18.625" style="2" customWidth="1"/>
    <col min="6" max="8" width="9.625" style="16" customWidth="1"/>
    <col min="9" max="9" width="10.625" style="16" customWidth="1"/>
    <col min="10" max="10" width="9.625" style="16" customWidth="1"/>
    <col min="11" max="11" width="10.75390625" style="16" customWidth="1"/>
    <col min="12" max="13" width="8.625" style="3" customWidth="1"/>
    <col min="14" max="17" width="4.625" style="3" customWidth="1"/>
    <col min="18" max="19" width="6.75390625" style="3" customWidth="1"/>
  </cols>
  <sheetData>
    <row r="1" spans="5:9" ht="39.75" customHeight="1">
      <c r="E1" s="31" t="s">
        <v>3</v>
      </c>
      <c r="F1" s="31"/>
      <c r="G1" s="31"/>
      <c r="H1" s="31"/>
      <c r="I1" s="31"/>
    </row>
    <row r="2" spans="1:19" s="5" customFormat="1" ht="30" customHeight="1">
      <c r="A2" s="9"/>
      <c r="B2" s="19"/>
      <c r="C2" s="10"/>
      <c r="D2" s="2"/>
      <c r="E2" s="39" t="s">
        <v>39</v>
      </c>
      <c r="F2" s="39"/>
      <c r="G2" s="39"/>
      <c r="H2" s="39"/>
      <c r="I2" s="39"/>
      <c r="J2" s="14"/>
      <c r="K2" s="14"/>
      <c r="L2" s="9"/>
      <c r="M2" s="9"/>
      <c r="N2" s="9"/>
      <c r="O2" s="9"/>
      <c r="P2" s="9"/>
      <c r="Q2" s="9"/>
      <c r="R2" s="9"/>
      <c r="S2" s="9"/>
    </row>
    <row r="3" spans="1:19" s="5" customFormat="1" ht="17.25">
      <c r="A3" s="38" t="s">
        <v>2</v>
      </c>
      <c r="B3" s="38"/>
      <c r="C3" s="38"/>
      <c r="D3" s="38"/>
      <c r="E3" s="2"/>
      <c r="F3" s="14"/>
      <c r="G3" s="14"/>
      <c r="H3" s="14"/>
      <c r="I3" s="14"/>
      <c r="J3" s="14"/>
      <c r="K3" s="14"/>
      <c r="L3" s="9"/>
      <c r="M3" s="9"/>
      <c r="N3" s="9"/>
      <c r="O3" s="9"/>
      <c r="P3" s="9"/>
      <c r="Q3" s="9"/>
      <c r="R3" s="9"/>
      <c r="S3" s="9"/>
    </row>
    <row r="4" spans="1:19" s="1" customFormat="1" ht="19.5" customHeight="1">
      <c r="A4" s="34" t="s">
        <v>4</v>
      </c>
      <c r="B4" s="34"/>
      <c r="C4" s="34"/>
      <c r="D4" s="40" t="s">
        <v>31</v>
      </c>
      <c r="E4" s="36" t="s">
        <v>32</v>
      </c>
      <c r="F4" s="32" t="s">
        <v>5</v>
      </c>
      <c r="G4" s="32"/>
      <c r="H4" s="32"/>
      <c r="I4" s="32"/>
      <c r="J4" s="33" t="s">
        <v>6</v>
      </c>
      <c r="K4" s="33"/>
      <c r="L4" s="34" t="s">
        <v>17</v>
      </c>
      <c r="M4" s="34"/>
      <c r="N4" s="35" t="s">
        <v>0</v>
      </c>
      <c r="O4" s="35"/>
      <c r="P4" s="32" t="s">
        <v>7</v>
      </c>
      <c r="Q4" s="32"/>
      <c r="R4" s="32"/>
      <c r="S4" s="32"/>
    </row>
    <row r="5" spans="1:19" s="1" customFormat="1" ht="33" customHeight="1">
      <c r="A5" s="34"/>
      <c r="B5" s="34"/>
      <c r="C5" s="34"/>
      <c r="D5" s="40"/>
      <c r="E5" s="36"/>
      <c r="F5" s="15" t="s">
        <v>14</v>
      </c>
      <c r="G5" s="15" t="s">
        <v>15</v>
      </c>
      <c r="H5" s="15" t="s">
        <v>16</v>
      </c>
      <c r="I5" s="15" t="s">
        <v>8</v>
      </c>
      <c r="J5" s="15" t="s">
        <v>9</v>
      </c>
      <c r="K5" s="15" t="s">
        <v>10</v>
      </c>
      <c r="L5" s="34"/>
      <c r="M5" s="34"/>
      <c r="N5" s="13" t="s">
        <v>11</v>
      </c>
      <c r="O5" s="12" t="s">
        <v>1</v>
      </c>
      <c r="P5" s="13" t="s">
        <v>11</v>
      </c>
      <c r="Q5" s="13" t="s">
        <v>12</v>
      </c>
      <c r="R5" s="37" t="s">
        <v>13</v>
      </c>
      <c r="S5" s="37"/>
    </row>
    <row r="6" spans="1:19" s="1" customFormat="1" ht="33" customHeight="1">
      <c r="A6" s="26" t="s">
        <v>25</v>
      </c>
      <c r="B6" s="27" t="s">
        <v>27</v>
      </c>
      <c r="C6" s="11" t="s">
        <v>26</v>
      </c>
      <c r="D6" s="23" t="s">
        <v>40</v>
      </c>
      <c r="E6" s="21" t="s">
        <v>35</v>
      </c>
      <c r="F6" s="22">
        <v>20000</v>
      </c>
      <c r="G6" s="15"/>
      <c r="H6" s="15"/>
      <c r="I6" s="22">
        <f aca="true" t="shared" si="0" ref="I6:I22">SUM(F6:H6)</f>
        <v>20000</v>
      </c>
      <c r="J6" s="22">
        <f>I6</f>
        <v>20000</v>
      </c>
      <c r="K6" s="22">
        <f>443000+J6</f>
        <v>463000</v>
      </c>
      <c r="L6" s="6" t="s">
        <v>28</v>
      </c>
      <c r="M6" s="24"/>
      <c r="N6" s="17" t="s">
        <v>18</v>
      </c>
      <c r="O6" s="12"/>
      <c r="P6" s="13"/>
      <c r="Q6" s="13"/>
      <c r="R6" s="13"/>
      <c r="S6" s="13"/>
    </row>
    <row r="7" spans="1:19" s="1" customFormat="1" ht="33" customHeight="1">
      <c r="A7" s="26" t="s">
        <v>25</v>
      </c>
      <c r="B7" s="27" t="s">
        <v>27</v>
      </c>
      <c r="C7" s="11" t="s">
        <v>26</v>
      </c>
      <c r="D7" s="23" t="s">
        <v>41</v>
      </c>
      <c r="E7" s="21" t="s">
        <v>37</v>
      </c>
      <c r="F7" s="25">
        <v>20000</v>
      </c>
      <c r="G7" s="25"/>
      <c r="H7" s="15"/>
      <c r="I7" s="22">
        <f t="shared" si="0"/>
        <v>20000</v>
      </c>
      <c r="J7" s="22">
        <f aca="true" t="shared" si="1" ref="J7:J41">I7</f>
        <v>20000</v>
      </c>
      <c r="K7" s="22">
        <f>K6+J7</f>
        <v>483000</v>
      </c>
      <c r="L7" s="6" t="s">
        <v>28</v>
      </c>
      <c r="M7" s="6"/>
      <c r="N7" s="17" t="s">
        <v>18</v>
      </c>
      <c r="O7" s="12"/>
      <c r="P7" s="13"/>
      <c r="Q7" s="13"/>
      <c r="R7" s="13"/>
      <c r="S7" s="13"/>
    </row>
    <row r="8" spans="1:19" s="1" customFormat="1" ht="33" customHeight="1">
      <c r="A8" s="26" t="s">
        <v>25</v>
      </c>
      <c r="B8" s="27" t="s">
        <v>27</v>
      </c>
      <c r="C8" s="11" t="s">
        <v>26</v>
      </c>
      <c r="D8" s="23" t="s">
        <v>42</v>
      </c>
      <c r="E8" s="21" t="s">
        <v>30</v>
      </c>
      <c r="F8" s="25">
        <v>20000</v>
      </c>
      <c r="G8" s="25"/>
      <c r="H8" s="15"/>
      <c r="I8" s="22">
        <f t="shared" si="0"/>
        <v>20000</v>
      </c>
      <c r="J8" s="22">
        <f t="shared" si="1"/>
        <v>20000</v>
      </c>
      <c r="K8" s="22">
        <f aca="true" t="shared" si="2" ref="K8:K18">K7+J8</f>
        <v>503000</v>
      </c>
      <c r="L8" s="6" t="s">
        <v>28</v>
      </c>
      <c r="M8" s="6"/>
      <c r="N8" s="17" t="s">
        <v>18</v>
      </c>
      <c r="O8" s="12"/>
      <c r="P8" s="13"/>
      <c r="Q8" s="13"/>
      <c r="R8" s="13"/>
      <c r="S8" s="13"/>
    </row>
    <row r="9" spans="1:19" s="5" customFormat="1" ht="34.5" customHeight="1">
      <c r="A9" s="26" t="s">
        <v>25</v>
      </c>
      <c r="B9" s="27" t="s">
        <v>27</v>
      </c>
      <c r="C9" s="11" t="s">
        <v>26</v>
      </c>
      <c r="D9" s="23" t="s">
        <v>43</v>
      </c>
      <c r="E9" s="21" t="s">
        <v>30</v>
      </c>
      <c r="F9" s="22">
        <v>20000</v>
      </c>
      <c r="G9" s="22"/>
      <c r="H9" s="22"/>
      <c r="I9" s="22">
        <f t="shared" si="0"/>
        <v>20000</v>
      </c>
      <c r="J9" s="22">
        <f t="shared" si="1"/>
        <v>20000</v>
      </c>
      <c r="K9" s="22">
        <f t="shared" si="2"/>
        <v>523000</v>
      </c>
      <c r="L9" s="6" t="s">
        <v>28</v>
      </c>
      <c r="M9" s="6"/>
      <c r="N9" s="17" t="s">
        <v>18</v>
      </c>
      <c r="O9" s="6"/>
      <c r="P9" s="6"/>
      <c r="Q9" s="6"/>
      <c r="R9" s="6"/>
      <c r="S9" s="6"/>
    </row>
    <row r="10" spans="1:19" s="5" customFormat="1" ht="34.5" customHeight="1">
      <c r="A10" s="26" t="s">
        <v>25</v>
      </c>
      <c r="B10" s="27" t="s">
        <v>27</v>
      </c>
      <c r="C10" s="11" t="s">
        <v>26</v>
      </c>
      <c r="D10" s="23" t="s">
        <v>44</v>
      </c>
      <c r="E10" s="21" t="s">
        <v>38</v>
      </c>
      <c r="F10" s="22">
        <v>30000</v>
      </c>
      <c r="G10" s="22"/>
      <c r="H10" s="22"/>
      <c r="I10" s="22">
        <f t="shared" si="0"/>
        <v>30000</v>
      </c>
      <c r="J10" s="22">
        <f t="shared" si="1"/>
        <v>30000</v>
      </c>
      <c r="K10" s="22">
        <f t="shared" si="2"/>
        <v>553000</v>
      </c>
      <c r="L10" s="6" t="s">
        <v>28</v>
      </c>
      <c r="M10" s="6"/>
      <c r="N10" s="17" t="s">
        <v>18</v>
      </c>
      <c r="O10" s="6"/>
      <c r="P10" s="6"/>
      <c r="Q10" s="6"/>
      <c r="R10" s="6"/>
      <c r="S10" s="6"/>
    </row>
    <row r="11" spans="1:19" s="5" customFormat="1" ht="34.5" customHeight="1">
      <c r="A11" s="26" t="s">
        <v>25</v>
      </c>
      <c r="B11" s="27" t="s">
        <v>27</v>
      </c>
      <c r="C11" s="11" t="s">
        <v>26</v>
      </c>
      <c r="D11" s="23" t="s">
        <v>45</v>
      </c>
      <c r="E11" s="21" t="s">
        <v>38</v>
      </c>
      <c r="F11" s="22">
        <v>30000</v>
      </c>
      <c r="G11" s="22"/>
      <c r="H11" s="22"/>
      <c r="I11" s="22">
        <f t="shared" si="0"/>
        <v>30000</v>
      </c>
      <c r="J11" s="22">
        <f t="shared" si="1"/>
        <v>30000</v>
      </c>
      <c r="K11" s="22">
        <f t="shared" si="2"/>
        <v>583000</v>
      </c>
      <c r="L11" s="6" t="s">
        <v>28</v>
      </c>
      <c r="M11" s="6"/>
      <c r="N11" s="17" t="s">
        <v>18</v>
      </c>
      <c r="O11" s="6"/>
      <c r="P11" s="6"/>
      <c r="Q11" s="6"/>
      <c r="R11" s="6"/>
      <c r="S11" s="6"/>
    </row>
    <row r="12" spans="1:19" s="5" customFormat="1" ht="34.5" customHeight="1">
      <c r="A12" s="26" t="s">
        <v>25</v>
      </c>
      <c r="B12" s="27" t="s">
        <v>27</v>
      </c>
      <c r="C12" s="11" t="s">
        <v>26</v>
      </c>
      <c r="D12" s="23" t="s">
        <v>46</v>
      </c>
      <c r="E12" s="21" t="s">
        <v>47</v>
      </c>
      <c r="F12" s="22">
        <v>19900</v>
      </c>
      <c r="G12" s="22"/>
      <c r="H12" s="22"/>
      <c r="I12" s="22">
        <f t="shared" si="0"/>
        <v>19900</v>
      </c>
      <c r="J12" s="22">
        <v>19900</v>
      </c>
      <c r="K12" s="22">
        <f t="shared" si="2"/>
        <v>602900</v>
      </c>
      <c r="L12" s="6" t="s">
        <v>28</v>
      </c>
      <c r="M12" s="6"/>
      <c r="N12" s="17" t="s">
        <v>33</v>
      </c>
      <c r="O12" s="6"/>
      <c r="P12" s="6"/>
      <c r="Q12" s="6"/>
      <c r="R12" s="6"/>
      <c r="S12" s="6"/>
    </row>
    <row r="13" spans="1:19" s="5" customFormat="1" ht="34.5" customHeight="1">
      <c r="A13" s="26" t="s">
        <v>25</v>
      </c>
      <c r="B13" s="27" t="s">
        <v>27</v>
      </c>
      <c r="C13" s="11" t="s">
        <v>26</v>
      </c>
      <c r="D13" s="23" t="s">
        <v>49</v>
      </c>
      <c r="E13" s="21" t="s">
        <v>36</v>
      </c>
      <c r="F13" s="22">
        <v>20000</v>
      </c>
      <c r="G13" s="22"/>
      <c r="H13" s="22"/>
      <c r="I13" s="22">
        <f>SUM(F13:H13)</f>
        <v>20000</v>
      </c>
      <c r="J13" s="22">
        <f t="shared" si="1"/>
        <v>20000</v>
      </c>
      <c r="K13" s="22">
        <f t="shared" si="2"/>
        <v>622900</v>
      </c>
      <c r="L13" s="6" t="s">
        <v>28</v>
      </c>
      <c r="M13" s="6"/>
      <c r="N13" s="17" t="s">
        <v>18</v>
      </c>
      <c r="O13" s="6"/>
      <c r="P13" s="6"/>
      <c r="Q13" s="6"/>
      <c r="R13" s="6"/>
      <c r="S13" s="6"/>
    </row>
    <row r="14" spans="1:19" s="5" customFormat="1" ht="34.5" customHeight="1">
      <c r="A14" s="26" t="s">
        <v>25</v>
      </c>
      <c r="B14" s="27" t="s">
        <v>27</v>
      </c>
      <c r="C14" s="11" t="s">
        <v>26</v>
      </c>
      <c r="D14" s="23" t="s">
        <v>48</v>
      </c>
      <c r="E14" s="21" t="s">
        <v>36</v>
      </c>
      <c r="F14" s="22">
        <v>20000</v>
      </c>
      <c r="G14" s="22">
        <v>20000</v>
      </c>
      <c r="H14" s="22"/>
      <c r="I14" s="22">
        <f t="shared" si="0"/>
        <v>40000</v>
      </c>
      <c r="J14" s="22">
        <f t="shared" si="1"/>
        <v>40000</v>
      </c>
      <c r="K14" s="22">
        <f t="shared" si="2"/>
        <v>662900</v>
      </c>
      <c r="L14" s="6" t="s">
        <v>28</v>
      </c>
      <c r="M14" s="6" t="s">
        <v>29</v>
      </c>
      <c r="N14" s="17" t="s">
        <v>33</v>
      </c>
      <c r="O14" s="6"/>
      <c r="P14" s="6"/>
      <c r="Q14" s="6"/>
      <c r="R14" s="6"/>
      <c r="S14" s="6"/>
    </row>
    <row r="15" spans="1:19" s="5" customFormat="1" ht="34.5" customHeight="1">
      <c r="A15" s="26" t="s">
        <v>25</v>
      </c>
      <c r="B15" s="27" t="s">
        <v>27</v>
      </c>
      <c r="C15" s="11" t="s">
        <v>26</v>
      </c>
      <c r="D15" s="23" t="s">
        <v>50</v>
      </c>
      <c r="E15" s="21" t="s">
        <v>30</v>
      </c>
      <c r="F15" s="22"/>
      <c r="G15" s="22">
        <v>20000</v>
      </c>
      <c r="H15" s="22"/>
      <c r="I15" s="22">
        <f t="shared" si="0"/>
        <v>20000</v>
      </c>
      <c r="J15" s="22">
        <f t="shared" si="1"/>
        <v>20000</v>
      </c>
      <c r="K15" s="22">
        <f t="shared" si="2"/>
        <v>682900</v>
      </c>
      <c r="L15" s="6"/>
      <c r="M15" s="6" t="s">
        <v>29</v>
      </c>
      <c r="N15" s="17" t="s">
        <v>33</v>
      </c>
      <c r="O15" s="6"/>
      <c r="P15" s="6"/>
      <c r="Q15" s="6"/>
      <c r="R15" s="6"/>
      <c r="S15" s="6"/>
    </row>
    <row r="16" spans="1:19" s="5" customFormat="1" ht="34.5" customHeight="1">
      <c r="A16" s="26" t="s">
        <v>25</v>
      </c>
      <c r="B16" s="27" t="s">
        <v>27</v>
      </c>
      <c r="C16" s="11" t="s">
        <v>26</v>
      </c>
      <c r="D16" s="23" t="s">
        <v>51</v>
      </c>
      <c r="E16" s="21" t="s">
        <v>37</v>
      </c>
      <c r="F16" s="22">
        <v>30000</v>
      </c>
      <c r="G16" s="22"/>
      <c r="H16" s="22"/>
      <c r="I16" s="22">
        <f t="shared" si="0"/>
        <v>30000</v>
      </c>
      <c r="J16" s="22">
        <f t="shared" si="1"/>
        <v>30000</v>
      </c>
      <c r="K16" s="22">
        <f t="shared" si="2"/>
        <v>712900</v>
      </c>
      <c r="L16" s="6" t="s">
        <v>28</v>
      </c>
      <c r="M16" s="6"/>
      <c r="N16" s="17" t="s">
        <v>18</v>
      </c>
      <c r="O16" s="6"/>
      <c r="P16" s="6"/>
      <c r="Q16" s="6"/>
      <c r="R16" s="6"/>
      <c r="S16" s="6"/>
    </row>
    <row r="17" spans="1:19" s="5" customFormat="1" ht="34.5" customHeight="1">
      <c r="A17" s="26" t="s">
        <v>25</v>
      </c>
      <c r="B17" s="27" t="s">
        <v>27</v>
      </c>
      <c r="C17" s="11" t="s">
        <v>26</v>
      </c>
      <c r="D17" s="23" t="s">
        <v>52</v>
      </c>
      <c r="E17" s="21" t="s">
        <v>53</v>
      </c>
      <c r="F17" s="22">
        <v>20000</v>
      </c>
      <c r="G17" s="22"/>
      <c r="H17" s="22"/>
      <c r="I17" s="22">
        <f t="shared" si="0"/>
        <v>20000</v>
      </c>
      <c r="J17" s="22">
        <f t="shared" si="1"/>
        <v>20000</v>
      </c>
      <c r="K17" s="22">
        <f t="shared" si="2"/>
        <v>732900</v>
      </c>
      <c r="L17" s="6" t="s">
        <v>28</v>
      </c>
      <c r="M17" s="6"/>
      <c r="N17" s="17" t="s">
        <v>18</v>
      </c>
      <c r="O17" s="6"/>
      <c r="P17" s="6"/>
      <c r="Q17" s="6"/>
      <c r="R17" s="6"/>
      <c r="S17" s="6"/>
    </row>
    <row r="18" spans="1:19" s="5" customFormat="1" ht="34.5" customHeight="1">
      <c r="A18" s="26" t="s">
        <v>25</v>
      </c>
      <c r="B18" s="27" t="s">
        <v>27</v>
      </c>
      <c r="C18" s="11" t="s">
        <v>26</v>
      </c>
      <c r="D18" s="23" t="s">
        <v>79</v>
      </c>
      <c r="E18" s="23" t="s">
        <v>80</v>
      </c>
      <c r="F18" s="22">
        <v>3000</v>
      </c>
      <c r="G18" s="22"/>
      <c r="H18" s="22"/>
      <c r="I18" s="22">
        <f>SUM(F18:H18)</f>
        <v>3000</v>
      </c>
      <c r="J18" s="22">
        <f t="shared" si="1"/>
        <v>3000</v>
      </c>
      <c r="K18" s="22">
        <f t="shared" si="2"/>
        <v>735900</v>
      </c>
      <c r="L18" s="6" t="s">
        <v>28</v>
      </c>
      <c r="M18" s="6"/>
      <c r="N18" s="17" t="s">
        <v>18</v>
      </c>
      <c r="O18" s="6"/>
      <c r="P18" s="6"/>
      <c r="Q18" s="6"/>
      <c r="R18" s="6"/>
      <c r="S18" s="6"/>
    </row>
    <row r="19" spans="1:19" s="5" customFormat="1" ht="34.5" customHeight="1">
      <c r="A19" s="26" t="s">
        <v>25</v>
      </c>
      <c r="B19" s="27" t="s">
        <v>27</v>
      </c>
      <c r="C19" s="11" t="s">
        <v>26</v>
      </c>
      <c r="D19" s="23" t="s">
        <v>83</v>
      </c>
      <c r="E19" s="21" t="s">
        <v>36</v>
      </c>
      <c r="F19" s="22">
        <v>50000</v>
      </c>
      <c r="G19" s="22"/>
      <c r="H19" s="22"/>
      <c r="I19" s="22">
        <f>SUM(F19:H19)</f>
        <v>50000</v>
      </c>
      <c r="J19" s="22">
        <f t="shared" si="1"/>
        <v>50000</v>
      </c>
      <c r="K19" s="22">
        <f aca="true" t="shared" si="3" ref="K19:K41">K18+J19</f>
        <v>785900</v>
      </c>
      <c r="L19" s="6" t="s">
        <v>28</v>
      </c>
      <c r="M19" s="6"/>
      <c r="N19" s="17" t="s">
        <v>18</v>
      </c>
      <c r="O19" s="6"/>
      <c r="P19" s="6"/>
      <c r="Q19" s="6"/>
      <c r="R19" s="6"/>
      <c r="S19" s="6"/>
    </row>
    <row r="20" spans="1:19" s="5" customFormat="1" ht="34.5" customHeight="1">
      <c r="A20" s="26" t="s">
        <v>25</v>
      </c>
      <c r="B20" s="27" t="s">
        <v>27</v>
      </c>
      <c r="C20" s="11" t="s">
        <v>26</v>
      </c>
      <c r="D20" s="23" t="s">
        <v>54</v>
      </c>
      <c r="E20" s="21" t="s">
        <v>34</v>
      </c>
      <c r="F20" s="22">
        <v>20000</v>
      </c>
      <c r="G20" s="22"/>
      <c r="H20" s="22"/>
      <c r="I20" s="22">
        <f t="shared" si="0"/>
        <v>20000</v>
      </c>
      <c r="J20" s="22">
        <f t="shared" si="1"/>
        <v>20000</v>
      </c>
      <c r="K20" s="22">
        <f t="shared" si="3"/>
        <v>805900</v>
      </c>
      <c r="L20" s="6" t="s">
        <v>28</v>
      </c>
      <c r="M20" s="6"/>
      <c r="N20" s="17" t="s">
        <v>18</v>
      </c>
      <c r="O20" s="6"/>
      <c r="P20" s="6"/>
      <c r="Q20" s="6"/>
      <c r="R20" s="6"/>
      <c r="S20" s="6"/>
    </row>
    <row r="21" spans="1:19" s="5" customFormat="1" ht="34.5" customHeight="1">
      <c r="A21" s="26" t="s">
        <v>25</v>
      </c>
      <c r="B21" s="27" t="s">
        <v>27</v>
      </c>
      <c r="C21" s="11" t="s">
        <v>26</v>
      </c>
      <c r="D21" s="23" t="s">
        <v>55</v>
      </c>
      <c r="E21" s="21" t="s">
        <v>30</v>
      </c>
      <c r="F21" s="22">
        <v>20000</v>
      </c>
      <c r="G21" s="22"/>
      <c r="H21" s="22"/>
      <c r="I21" s="22">
        <f t="shared" si="0"/>
        <v>20000</v>
      </c>
      <c r="J21" s="22">
        <f t="shared" si="1"/>
        <v>20000</v>
      </c>
      <c r="K21" s="22">
        <f t="shared" si="3"/>
        <v>825900</v>
      </c>
      <c r="L21" s="6" t="s">
        <v>28</v>
      </c>
      <c r="M21" s="6"/>
      <c r="N21" s="17" t="s">
        <v>18</v>
      </c>
      <c r="O21" s="6"/>
      <c r="P21" s="6"/>
      <c r="Q21" s="6"/>
      <c r="R21" s="6"/>
      <c r="S21" s="6"/>
    </row>
    <row r="22" spans="1:19" s="5" customFormat="1" ht="34.5" customHeight="1">
      <c r="A22" s="26" t="s">
        <v>25</v>
      </c>
      <c r="B22" s="27" t="s">
        <v>27</v>
      </c>
      <c r="C22" s="11" t="s">
        <v>26</v>
      </c>
      <c r="D22" s="23" t="s">
        <v>56</v>
      </c>
      <c r="E22" s="21" t="s">
        <v>53</v>
      </c>
      <c r="F22" s="22">
        <v>20000</v>
      </c>
      <c r="G22" s="22"/>
      <c r="H22" s="22"/>
      <c r="I22" s="22">
        <f t="shared" si="0"/>
        <v>20000</v>
      </c>
      <c r="J22" s="22">
        <f t="shared" si="1"/>
        <v>20000</v>
      </c>
      <c r="K22" s="22">
        <f t="shared" si="3"/>
        <v>845900</v>
      </c>
      <c r="L22" s="6" t="s">
        <v>28</v>
      </c>
      <c r="M22" s="6"/>
      <c r="N22" s="17" t="s">
        <v>18</v>
      </c>
      <c r="O22" s="6"/>
      <c r="P22" s="6"/>
      <c r="Q22" s="6"/>
      <c r="R22" s="6"/>
      <c r="S22" s="6"/>
    </row>
    <row r="23" spans="1:19" s="5" customFormat="1" ht="34.5" customHeight="1">
      <c r="A23" s="26" t="s">
        <v>25</v>
      </c>
      <c r="B23" s="27" t="s">
        <v>27</v>
      </c>
      <c r="C23" s="11" t="s">
        <v>26</v>
      </c>
      <c r="D23" s="23" t="s">
        <v>57</v>
      </c>
      <c r="E23" s="21" t="s">
        <v>47</v>
      </c>
      <c r="F23" s="22">
        <v>20000</v>
      </c>
      <c r="G23" s="22"/>
      <c r="H23" s="22"/>
      <c r="I23" s="22">
        <f>SUM(F23:H23)</f>
        <v>20000</v>
      </c>
      <c r="J23" s="22">
        <f t="shared" si="1"/>
        <v>20000</v>
      </c>
      <c r="K23" s="22">
        <f t="shared" si="3"/>
        <v>865900</v>
      </c>
      <c r="L23" s="6" t="s">
        <v>28</v>
      </c>
      <c r="M23" s="6"/>
      <c r="N23" s="17" t="s">
        <v>18</v>
      </c>
      <c r="O23" s="6"/>
      <c r="P23" s="6"/>
      <c r="Q23" s="6"/>
      <c r="R23" s="6"/>
      <c r="S23" s="6"/>
    </row>
    <row r="24" spans="1:19" s="5" customFormat="1" ht="34.5" customHeight="1">
      <c r="A24" s="26" t="s">
        <v>25</v>
      </c>
      <c r="B24" s="27" t="s">
        <v>27</v>
      </c>
      <c r="C24" s="11" t="s">
        <v>26</v>
      </c>
      <c r="D24" s="23" t="s">
        <v>58</v>
      </c>
      <c r="E24" s="21" t="s">
        <v>53</v>
      </c>
      <c r="F24" s="22">
        <v>20000</v>
      </c>
      <c r="G24" s="22"/>
      <c r="H24" s="22"/>
      <c r="I24" s="22">
        <f aca="true" t="shared" si="4" ref="I24:I31">SUM(F24:H24)</f>
        <v>20000</v>
      </c>
      <c r="J24" s="22">
        <f t="shared" si="1"/>
        <v>20000</v>
      </c>
      <c r="K24" s="22">
        <f t="shared" si="3"/>
        <v>885900</v>
      </c>
      <c r="L24" s="6" t="s">
        <v>28</v>
      </c>
      <c r="M24" s="6"/>
      <c r="N24" s="17" t="s">
        <v>18</v>
      </c>
      <c r="O24" s="6"/>
      <c r="P24" s="6"/>
      <c r="Q24" s="6"/>
      <c r="R24" s="6"/>
      <c r="S24" s="6"/>
    </row>
    <row r="25" spans="1:19" s="5" customFormat="1" ht="34.5" customHeight="1">
      <c r="A25" s="26" t="s">
        <v>25</v>
      </c>
      <c r="B25" s="27" t="s">
        <v>27</v>
      </c>
      <c r="C25" s="11" t="s">
        <v>26</v>
      </c>
      <c r="D25" s="23" t="s">
        <v>59</v>
      </c>
      <c r="E25" s="21" t="s">
        <v>60</v>
      </c>
      <c r="F25" s="22">
        <v>30000</v>
      </c>
      <c r="G25" s="22">
        <v>10000</v>
      </c>
      <c r="H25" s="22"/>
      <c r="I25" s="22">
        <f t="shared" si="4"/>
        <v>40000</v>
      </c>
      <c r="J25" s="22">
        <f t="shared" si="1"/>
        <v>40000</v>
      </c>
      <c r="K25" s="22">
        <f t="shared" si="3"/>
        <v>925900</v>
      </c>
      <c r="L25" s="6" t="s">
        <v>28</v>
      </c>
      <c r="M25" s="6" t="s">
        <v>29</v>
      </c>
      <c r="N25" s="17" t="s">
        <v>18</v>
      </c>
      <c r="O25" s="6"/>
      <c r="P25" s="6"/>
      <c r="Q25" s="6"/>
      <c r="R25" s="6"/>
      <c r="S25" s="6"/>
    </row>
    <row r="26" spans="1:19" s="5" customFormat="1" ht="34.5" customHeight="1">
      <c r="A26" s="26" t="s">
        <v>25</v>
      </c>
      <c r="B26" s="27" t="s">
        <v>27</v>
      </c>
      <c r="C26" s="11" t="s">
        <v>26</v>
      </c>
      <c r="D26" s="23" t="s">
        <v>61</v>
      </c>
      <c r="E26" s="21" t="s">
        <v>62</v>
      </c>
      <c r="F26" s="22"/>
      <c r="G26" s="22">
        <v>30000</v>
      </c>
      <c r="H26" s="22"/>
      <c r="I26" s="22">
        <f t="shared" si="4"/>
        <v>30000</v>
      </c>
      <c r="J26" s="22">
        <f t="shared" si="1"/>
        <v>30000</v>
      </c>
      <c r="K26" s="22">
        <f t="shared" si="3"/>
        <v>955900</v>
      </c>
      <c r="L26" s="6"/>
      <c r="M26" s="6" t="s">
        <v>29</v>
      </c>
      <c r="N26" s="17" t="s">
        <v>18</v>
      </c>
      <c r="O26" s="6"/>
      <c r="P26" s="6"/>
      <c r="Q26" s="6"/>
      <c r="R26" s="6"/>
      <c r="S26" s="6"/>
    </row>
    <row r="27" spans="1:19" s="5" customFormat="1" ht="34.5" customHeight="1">
      <c r="A27" s="26" t="s">
        <v>25</v>
      </c>
      <c r="B27" s="27" t="s">
        <v>27</v>
      </c>
      <c r="C27" s="11" t="s">
        <v>26</v>
      </c>
      <c r="D27" s="23" t="s">
        <v>63</v>
      </c>
      <c r="E27" s="21" t="s">
        <v>64</v>
      </c>
      <c r="F27" s="22">
        <v>20000</v>
      </c>
      <c r="G27" s="22"/>
      <c r="H27" s="22"/>
      <c r="I27" s="22">
        <f t="shared" si="4"/>
        <v>20000</v>
      </c>
      <c r="J27" s="22">
        <f t="shared" si="1"/>
        <v>20000</v>
      </c>
      <c r="K27" s="22">
        <f t="shared" si="3"/>
        <v>975900</v>
      </c>
      <c r="L27" s="6" t="s">
        <v>28</v>
      </c>
      <c r="M27" s="6"/>
      <c r="N27" s="17" t="s">
        <v>18</v>
      </c>
      <c r="O27" s="6"/>
      <c r="P27" s="6"/>
      <c r="Q27" s="6"/>
      <c r="R27" s="6"/>
      <c r="S27" s="6"/>
    </row>
    <row r="28" spans="1:19" s="5" customFormat="1" ht="34.5" customHeight="1">
      <c r="A28" s="26" t="s">
        <v>25</v>
      </c>
      <c r="B28" s="27" t="s">
        <v>27</v>
      </c>
      <c r="C28" s="11" t="s">
        <v>26</v>
      </c>
      <c r="D28" s="23" t="s">
        <v>65</v>
      </c>
      <c r="E28" s="21" t="s">
        <v>64</v>
      </c>
      <c r="F28" s="22">
        <v>20000</v>
      </c>
      <c r="G28" s="22"/>
      <c r="H28" s="22"/>
      <c r="I28" s="22">
        <f t="shared" si="4"/>
        <v>20000</v>
      </c>
      <c r="J28" s="22">
        <f t="shared" si="1"/>
        <v>20000</v>
      </c>
      <c r="K28" s="22">
        <f t="shared" si="3"/>
        <v>995900</v>
      </c>
      <c r="L28" s="6" t="s">
        <v>28</v>
      </c>
      <c r="M28" s="6"/>
      <c r="N28" s="17" t="s">
        <v>18</v>
      </c>
      <c r="O28" s="6"/>
      <c r="P28" s="6"/>
      <c r="Q28" s="6"/>
      <c r="R28" s="6"/>
      <c r="S28" s="6"/>
    </row>
    <row r="29" spans="1:19" s="5" customFormat="1" ht="34.5" customHeight="1">
      <c r="A29" s="26" t="s">
        <v>25</v>
      </c>
      <c r="B29" s="27" t="s">
        <v>27</v>
      </c>
      <c r="C29" s="11" t="s">
        <v>26</v>
      </c>
      <c r="D29" s="23" t="s">
        <v>66</v>
      </c>
      <c r="E29" s="21" t="s">
        <v>30</v>
      </c>
      <c r="F29" s="22">
        <v>20000</v>
      </c>
      <c r="G29" s="22"/>
      <c r="H29" s="22"/>
      <c r="I29" s="22">
        <f t="shared" si="4"/>
        <v>20000</v>
      </c>
      <c r="J29" s="22">
        <f t="shared" si="1"/>
        <v>20000</v>
      </c>
      <c r="K29" s="22">
        <f t="shared" si="3"/>
        <v>1015900</v>
      </c>
      <c r="L29" s="6" t="s">
        <v>28</v>
      </c>
      <c r="M29" s="6"/>
      <c r="N29" s="17" t="s">
        <v>18</v>
      </c>
      <c r="O29" s="6"/>
      <c r="P29" s="6"/>
      <c r="Q29" s="6"/>
      <c r="R29" s="6"/>
      <c r="S29" s="6"/>
    </row>
    <row r="30" spans="1:19" s="5" customFormat="1" ht="34.5" customHeight="1">
      <c r="A30" s="26" t="s">
        <v>25</v>
      </c>
      <c r="B30" s="27" t="s">
        <v>27</v>
      </c>
      <c r="C30" s="11" t="s">
        <v>26</v>
      </c>
      <c r="D30" s="23" t="s">
        <v>67</v>
      </c>
      <c r="E30" s="21" t="s">
        <v>38</v>
      </c>
      <c r="F30" s="22">
        <v>20000</v>
      </c>
      <c r="G30" s="22"/>
      <c r="H30" s="22"/>
      <c r="I30" s="22">
        <f t="shared" si="4"/>
        <v>20000</v>
      </c>
      <c r="J30" s="22">
        <f t="shared" si="1"/>
        <v>20000</v>
      </c>
      <c r="K30" s="22">
        <f t="shared" si="3"/>
        <v>1035900</v>
      </c>
      <c r="L30" s="6" t="s">
        <v>28</v>
      </c>
      <c r="M30" s="6"/>
      <c r="N30" s="17" t="s">
        <v>18</v>
      </c>
      <c r="O30" s="6"/>
      <c r="P30" s="6"/>
      <c r="Q30" s="6"/>
      <c r="R30" s="6"/>
      <c r="S30" s="6"/>
    </row>
    <row r="31" spans="1:19" s="5" customFormat="1" ht="34.5" customHeight="1">
      <c r="A31" s="26" t="s">
        <v>25</v>
      </c>
      <c r="B31" s="27" t="s">
        <v>27</v>
      </c>
      <c r="C31" s="11" t="s">
        <v>26</v>
      </c>
      <c r="D31" s="23" t="s">
        <v>68</v>
      </c>
      <c r="E31" s="21" t="s">
        <v>37</v>
      </c>
      <c r="F31" s="22">
        <v>20000</v>
      </c>
      <c r="G31" s="22"/>
      <c r="H31" s="22"/>
      <c r="I31" s="22">
        <f t="shared" si="4"/>
        <v>20000</v>
      </c>
      <c r="J31" s="22">
        <f t="shared" si="1"/>
        <v>20000</v>
      </c>
      <c r="K31" s="22">
        <f t="shared" si="3"/>
        <v>1055900</v>
      </c>
      <c r="L31" s="6" t="s">
        <v>28</v>
      </c>
      <c r="M31" s="6"/>
      <c r="N31" s="17" t="s">
        <v>18</v>
      </c>
      <c r="O31" s="6"/>
      <c r="P31" s="6"/>
      <c r="Q31" s="6"/>
      <c r="R31" s="6"/>
      <c r="S31" s="6"/>
    </row>
    <row r="32" spans="1:19" s="5" customFormat="1" ht="34.5" customHeight="1">
      <c r="A32" s="26" t="s">
        <v>25</v>
      </c>
      <c r="B32" s="27" t="s">
        <v>27</v>
      </c>
      <c r="C32" s="11" t="s">
        <v>26</v>
      </c>
      <c r="D32" s="23" t="s">
        <v>77</v>
      </c>
      <c r="E32" s="21" t="s">
        <v>30</v>
      </c>
      <c r="F32" s="22">
        <v>60000</v>
      </c>
      <c r="G32" s="22"/>
      <c r="H32" s="22"/>
      <c r="I32" s="22">
        <f>SUM(F32:H32)</f>
        <v>60000</v>
      </c>
      <c r="J32" s="22">
        <f t="shared" si="1"/>
        <v>60000</v>
      </c>
      <c r="K32" s="22">
        <f t="shared" si="3"/>
        <v>1115900</v>
      </c>
      <c r="L32" s="6" t="s">
        <v>28</v>
      </c>
      <c r="M32" s="6"/>
      <c r="N32" s="17" t="s">
        <v>18</v>
      </c>
      <c r="O32" s="6"/>
      <c r="P32" s="6"/>
      <c r="Q32" s="6"/>
      <c r="R32" s="6"/>
      <c r="S32" s="6"/>
    </row>
    <row r="33" spans="1:19" s="5" customFormat="1" ht="34.5" customHeight="1">
      <c r="A33" s="26" t="s">
        <v>25</v>
      </c>
      <c r="B33" s="27" t="s">
        <v>27</v>
      </c>
      <c r="C33" s="11" t="s">
        <v>26</v>
      </c>
      <c r="D33" s="23" t="s">
        <v>81</v>
      </c>
      <c r="E33" s="23" t="s">
        <v>82</v>
      </c>
      <c r="F33" s="22">
        <v>5000</v>
      </c>
      <c r="G33" s="22"/>
      <c r="H33" s="22"/>
      <c r="I33" s="22">
        <f>SUM(F33:H33)</f>
        <v>5000</v>
      </c>
      <c r="J33" s="22">
        <f t="shared" si="1"/>
        <v>5000</v>
      </c>
      <c r="K33" s="22">
        <f t="shared" si="3"/>
        <v>1120900</v>
      </c>
      <c r="L33" s="6" t="s">
        <v>28</v>
      </c>
      <c r="M33" s="6"/>
      <c r="N33" s="17" t="s">
        <v>18</v>
      </c>
      <c r="O33" s="6"/>
      <c r="P33" s="6"/>
      <c r="Q33" s="6"/>
      <c r="R33" s="6"/>
      <c r="S33" s="6"/>
    </row>
    <row r="34" spans="1:19" s="5" customFormat="1" ht="34.5" customHeight="1">
      <c r="A34" s="26" t="s">
        <v>25</v>
      </c>
      <c r="B34" s="27" t="s">
        <v>27</v>
      </c>
      <c r="C34" s="11" t="s">
        <v>26</v>
      </c>
      <c r="D34" s="23" t="s">
        <v>69</v>
      </c>
      <c r="E34" s="21" t="s">
        <v>37</v>
      </c>
      <c r="F34" s="22">
        <v>20000</v>
      </c>
      <c r="G34" s="22"/>
      <c r="H34" s="22"/>
      <c r="I34" s="22">
        <f aca="true" t="shared" si="5" ref="I34:I41">SUM(F34:H34)</f>
        <v>20000</v>
      </c>
      <c r="J34" s="22">
        <f t="shared" si="1"/>
        <v>20000</v>
      </c>
      <c r="K34" s="22">
        <f t="shared" si="3"/>
        <v>1140900</v>
      </c>
      <c r="L34" s="6" t="s">
        <v>28</v>
      </c>
      <c r="M34" s="6"/>
      <c r="N34" s="17" t="s">
        <v>18</v>
      </c>
      <c r="O34" s="6"/>
      <c r="P34" s="6"/>
      <c r="Q34" s="6"/>
      <c r="R34" s="6"/>
      <c r="S34" s="6"/>
    </row>
    <row r="35" spans="1:19" s="5" customFormat="1" ht="34.5" customHeight="1">
      <c r="A35" s="26" t="s">
        <v>25</v>
      </c>
      <c r="B35" s="27" t="s">
        <v>27</v>
      </c>
      <c r="C35" s="11" t="s">
        <v>26</v>
      </c>
      <c r="D35" s="23" t="s">
        <v>70</v>
      </c>
      <c r="E35" s="21" t="s">
        <v>64</v>
      </c>
      <c r="F35" s="22"/>
      <c r="G35" s="22">
        <v>30000</v>
      </c>
      <c r="H35" s="22"/>
      <c r="I35" s="22">
        <f t="shared" si="5"/>
        <v>30000</v>
      </c>
      <c r="J35" s="22">
        <f t="shared" si="1"/>
        <v>30000</v>
      </c>
      <c r="K35" s="22">
        <f t="shared" si="3"/>
        <v>1170900</v>
      </c>
      <c r="L35" s="6"/>
      <c r="M35" s="6" t="s">
        <v>29</v>
      </c>
      <c r="N35" s="17" t="s">
        <v>18</v>
      </c>
      <c r="O35" s="6"/>
      <c r="P35" s="6"/>
      <c r="Q35" s="6"/>
      <c r="R35" s="6"/>
      <c r="S35" s="6"/>
    </row>
    <row r="36" spans="1:19" s="5" customFormat="1" ht="34.5" customHeight="1">
      <c r="A36" s="26" t="s">
        <v>25</v>
      </c>
      <c r="B36" s="27" t="s">
        <v>27</v>
      </c>
      <c r="C36" s="11" t="s">
        <v>26</v>
      </c>
      <c r="D36" s="23" t="s">
        <v>71</v>
      </c>
      <c r="E36" s="21" t="s">
        <v>30</v>
      </c>
      <c r="F36" s="22">
        <v>20000</v>
      </c>
      <c r="G36" s="22"/>
      <c r="H36" s="22"/>
      <c r="I36" s="22">
        <f t="shared" si="5"/>
        <v>20000</v>
      </c>
      <c r="J36" s="22">
        <f t="shared" si="1"/>
        <v>20000</v>
      </c>
      <c r="K36" s="22">
        <f t="shared" si="3"/>
        <v>1190900</v>
      </c>
      <c r="L36" s="6" t="s">
        <v>28</v>
      </c>
      <c r="M36" s="6"/>
      <c r="N36" s="17" t="s">
        <v>18</v>
      </c>
      <c r="O36" s="6"/>
      <c r="P36" s="6"/>
      <c r="Q36" s="6"/>
      <c r="R36" s="6"/>
      <c r="S36" s="6"/>
    </row>
    <row r="37" spans="1:19" s="5" customFormat="1" ht="34.5" customHeight="1">
      <c r="A37" s="26" t="s">
        <v>25</v>
      </c>
      <c r="B37" s="27" t="s">
        <v>27</v>
      </c>
      <c r="C37" s="11" t="s">
        <v>26</v>
      </c>
      <c r="D37" s="23" t="s">
        <v>72</v>
      </c>
      <c r="E37" s="21" t="s">
        <v>30</v>
      </c>
      <c r="F37" s="22"/>
      <c r="G37" s="22">
        <v>20000</v>
      </c>
      <c r="H37" s="22"/>
      <c r="I37" s="22">
        <f t="shared" si="5"/>
        <v>20000</v>
      </c>
      <c r="J37" s="22">
        <f t="shared" si="1"/>
        <v>20000</v>
      </c>
      <c r="K37" s="22">
        <f t="shared" si="3"/>
        <v>1210900</v>
      </c>
      <c r="L37" s="6" t="s">
        <v>28</v>
      </c>
      <c r="M37" s="6" t="s">
        <v>29</v>
      </c>
      <c r="N37" s="17" t="s">
        <v>18</v>
      </c>
      <c r="O37" s="6"/>
      <c r="P37" s="6"/>
      <c r="Q37" s="6"/>
      <c r="R37" s="6"/>
      <c r="S37" s="6"/>
    </row>
    <row r="38" spans="1:19" s="5" customFormat="1" ht="34.5" customHeight="1">
      <c r="A38" s="26" t="s">
        <v>25</v>
      </c>
      <c r="B38" s="27" t="s">
        <v>27</v>
      </c>
      <c r="C38" s="11" t="s">
        <v>26</v>
      </c>
      <c r="D38" s="23" t="s">
        <v>73</v>
      </c>
      <c r="E38" s="21" t="s">
        <v>30</v>
      </c>
      <c r="F38" s="22">
        <v>30000</v>
      </c>
      <c r="G38" s="22"/>
      <c r="H38" s="22"/>
      <c r="I38" s="22">
        <f t="shared" si="5"/>
        <v>30000</v>
      </c>
      <c r="J38" s="22">
        <f t="shared" si="1"/>
        <v>30000</v>
      </c>
      <c r="K38" s="22">
        <f t="shared" si="3"/>
        <v>1240900</v>
      </c>
      <c r="L38" s="6" t="s">
        <v>28</v>
      </c>
      <c r="M38" s="6"/>
      <c r="N38" s="17" t="s">
        <v>18</v>
      </c>
      <c r="O38" s="6"/>
      <c r="P38" s="6"/>
      <c r="Q38" s="6"/>
      <c r="R38" s="6"/>
      <c r="S38" s="6"/>
    </row>
    <row r="39" spans="1:19" s="5" customFormat="1" ht="34.5" customHeight="1">
      <c r="A39" s="26" t="s">
        <v>25</v>
      </c>
      <c r="B39" s="27" t="s">
        <v>27</v>
      </c>
      <c r="C39" s="11" t="s">
        <v>26</v>
      </c>
      <c r="D39" s="23" t="s">
        <v>78</v>
      </c>
      <c r="E39" s="21" t="s">
        <v>47</v>
      </c>
      <c r="F39" s="22">
        <v>60000</v>
      </c>
      <c r="G39" s="22"/>
      <c r="H39" s="22"/>
      <c r="I39" s="22">
        <f>SUM(F39:H39)</f>
        <v>60000</v>
      </c>
      <c r="J39" s="22">
        <f t="shared" si="1"/>
        <v>60000</v>
      </c>
      <c r="K39" s="22">
        <f t="shared" si="3"/>
        <v>1300900</v>
      </c>
      <c r="L39" s="6" t="s">
        <v>28</v>
      </c>
      <c r="M39" s="6"/>
      <c r="N39" s="17" t="s">
        <v>18</v>
      </c>
      <c r="O39" s="6"/>
      <c r="P39" s="6"/>
      <c r="Q39" s="6"/>
      <c r="R39" s="6"/>
      <c r="S39" s="6"/>
    </row>
    <row r="40" spans="1:19" s="5" customFormat="1" ht="34.5" customHeight="1">
      <c r="A40" s="26" t="s">
        <v>25</v>
      </c>
      <c r="B40" s="27" t="s">
        <v>27</v>
      </c>
      <c r="C40" s="11" t="s">
        <v>26</v>
      </c>
      <c r="D40" s="23" t="s">
        <v>74</v>
      </c>
      <c r="E40" s="21" t="s">
        <v>75</v>
      </c>
      <c r="F40" s="22">
        <v>15600</v>
      </c>
      <c r="G40" s="22"/>
      <c r="H40" s="22"/>
      <c r="I40" s="22">
        <f t="shared" si="5"/>
        <v>15600</v>
      </c>
      <c r="J40" s="22">
        <f t="shared" si="1"/>
        <v>15600</v>
      </c>
      <c r="K40" s="22">
        <f t="shared" si="3"/>
        <v>1316500</v>
      </c>
      <c r="L40" s="6" t="s">
        <v>28</v>
      </c>
      <c r="M40" s="6"/>
      <c r="N40" s="17" t="s">
        <v>18</v>
      </c>
      <c r="O40" s="6"/>
      <c r="P40" s="6"/>
      <c r="Q40" s="6"/>
      <c r="R40" s="6"/>
      <c r="S40" s="6"/>
    </row>
    <row r="41" spans="1:19" s="5" customFormat="1" ht="34.5" customHeight="1">
      <c r="A41" s="26" t="s">
        <v>25</v>
      </c>
      <c r="B41" s="27" t="s">
        <v>27</v>
      </c>
      <c r="C41" s="11" t="s">
        <v>26</v>
      </c>
      <c r="D41" s="23" t="s">
        <v>76</v>
      </c>
      <c r="E41" s="21" t="s">
        <v>30</v>
      </c>
      <c r="F41" s="22">
        <v>20000</v>
      </c>
      <c r="G41" s="22"/>
      <c r="H41" s="22"/>
      <c r="I41" s="22">
        <f t="shared" si="5"/>
        <v>20000</v>
      </c>
      <c r="J41" s="22">
        <f t="shared" si="1"/>
        <v>20000</v>
      </c>
      <c r="K41" s="22">
        <f t="shared" si="3"/>
        <v>1336500</v>
      </c>
      <c r="L41" s="6" t="s">
        <v>28</v>
      </c>
      <c r="M41" s="6"/>
      <c r="N41" s="17" t="s">
        <v>18</v>
      </c>
      <c r="O41" s="6"/>
      <c r="P41" s="6"/>
      <c r="Q41" s="6"/>
      <c r="R41" s="6"/>
      <c r="S41" s="6"/>
    </row>
    <row r="42" ht="16.5">
      <c r="A42" s="2" t="s">
        <v>24</v>
      </c>
    </row>
    <row r="43" spans="1:19" ht="30.75" customHeight="1">
      <c r="A43" s="28" t="s">
        <v>19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6.5">
      <c r="A44" s="29" t="s">
        <v>20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16.5">
      <c r="A45" s="2"/>
      <c r="B45" s="2"/>
      <c r="C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ht="16.5">
      <c r="A46" s="29" t="s">
        <v>21</v>
      </c>
      <c r="B46" s="29"/>
      <c r="C46" s="8"/>
      <c r="D46" s="2"/>
      <c r="E46" s="2" t="s">
        <v>22</v>
      </c>
      <c r="F46" s="18"/>
      <c r="G46" s="18"/>
      <c r="H46" s="18"/>
      <c r="I46" s="18"/>
      <c r="J46" s="18"/>
      <c r="K46" s="30" t="s">
        <v>23</v>
      </c>
      <c r="L46" s="30"/>
      <c r="M46" s="7"/>
      <c r="N46" s="7"/>
      <c r="O46" s="7"/>
      <c r="P46" s="7"/>
      <c r="Q46" s="7"/>
      <c r="R46" s="7"/>
      <c r="S46" s="7"/>
    </row>
  </sheetData>
  <sheetProtection/>
  <mergeCells count="16">
    <mergeCell ref="E4:E5"/>
    <mergeCell ref="R5:S5"/>
    <mergeCell ref="A3:D3"/>
    <mergeCell ref="E2:I2"/>
    <mergeCell ref="A4:C5"/>
    <mergeCell ref="D4:D5"/>
    <mergeCell ref="A43:S43"/>
    <mergeCell ref="A44:S44"/>
    <mergeCell ref="A46:B46"/>
    <mergeCell ref="K46:L46"/>
    <mergeCell ref="E1:I1"/>
    <mergeCell ref="P4:S4"/>
    <mergeCell ref="F4:I4"/>
    <mergeCell ref="J4:K4"/>
    <mergeCell ref="L4:M5"/>
    <mergeCell ref="N4:O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2020-12-29T06:05:45Z</cp:lastPrinted>
  <dcterms:created xsi:type="dcterms:W3CDTF">2007-08-13T05:17:42Z</dcterms:created>
  <dcterms:modified xsi:type="dcterms:W3CDTF">2020-12-29T06:07:28Z</dcterms:modified>
  <cp:category/>
  <cp:version/>
  <cp:contentType/>
  <cp:contentStatus/>
</cp:coreProperties>
</file>