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'Sheet1'!$A$1:$O$106</definedName>
  </definedNames>
  <calcPr fullCalcOnLoad="1"/>
</workbook>
</file>

<file path=xl/sharedStrings.xml><?xml version="1.0" encoding="utf-8"?>
<sst xmlns="http://schemas.openxmlformats.org/spreadsheetml/2006/main" count="534" uniqueCount="185">
  <si>
    <t>苗 栗 縣 泰 安 鄉 公 所</t>
  </si>
  <si>
    <t>工作計畫科目名稱及預算數(僅列補助團體私人預算金額)</t>
  </si>
  <si>
    <t>補助事項或用途</t>
  </si>
  <si>
    <t>補助對象(團體全銜或私人姓名)</t>
  </si>
  <si>
    <t>補助計畫經費及分攤情形</t>
  </si>
  <si>
    <t>撥款情形</t>
  </si>
  <si>
    <t>分攤補助機關名稱(請逐一填列)</t>
  </si>
  <si>
    <t>是否應編製會計報告或收支清單</t>
  </si>
  <si>
    <t>原始憑證送審計機關</t>
  </si>
  <si>
    <t>本機關補  助  金  額</t>
  </si>
  <si>
    <t>他機關補助金額</t>
  </si>
  <si>
    <t>團體或私人自付金額</t>
  </si>
  <si>
    <t>合  計</t>
  </si>
  <si>
    <t>本季撥款  金    額</t>
  </si>
  <si>
    <t>截至本季累計撥款金額</t>
  </si>
  <si>
    <t>是</t>
  </si>
  <si>
    <t>否</t>
  </si>
  <si>
    <t>審計機關核准日期文號</t>
  </si>
  <si>
    <t>ˇ</t>
  </si>
  <si>
    <t xml:space="preserve">             團  體  小  計</t>
  </si>
  <si>
    <t>宗教輔導</t>
  </si>
  <si>
    <t>推行文化業務</t>
  </si>
  <si>
    <t>社區發展業務</t>
  </si>
  <si>
    <t>總計</t>
  </si>
  <si>
    <t xml:space="preserve">             團  體  合  計</t>
  </si>
  <si>
    <t xml:space="preserve"> </t>
  </si>
  <si>
    <t xml:space="preserve"> </t>
  </si>
  <si>
    <t>共有 1 案</t>
  </si>
  <si>
    <t xml:space="preserve"> </t>
  </si>
  <si>
    <t xml:space="preserve"> </t>
  </si>
  <si>
    <t>協會</t>
  </si>
  <si>
    <t xml:space="preserve"> </t>
  </si>
  <si>
    <t xml:space="preserve"> </t>
  </si>
  <si>
    <t xml:space="preserve"> </t>
  </si>
  <si>
    <t>各機關公款補助團體私人情形半年報表</t>
  </si>
  <si>
    <t xml:space="preserve"> </t>
  </si>
  <si>
    <t>懷文化協會</t>
  </si>
  <si>
    <t>苗栗縣基督教曠野發</t>
  </si>
  <si>
    <t>展協會</t>
  </si>
  <si>
    <t xml:space="preserve"> </t>
  </si>
  <si>
    <t xml:space="preserve"> </t>
  </si>
  <si>
    <t>苗栗縣泰湖舞蹈運動</t>
  </si>
  <si>
    <t xml:space="preserve"> </t>
  </si>
  <si>
    <t xml:space="preserve"> </t>
  </si>
  <si>
    <t xml:space="preserve"> </t>
  </si>
  <si>
    <r>
      <t xml:space="preserve">共 </t>
    </r>
    <r>
      <rPr>
        <sz val="12"/>
        <rFont val="標楷體"/>
        <family val="4"/>
      </rPr>
      <t xml:space="preserve">3 </t>
    </r>
    <r>
      <rPr>
        <sz val="12"/>
        <rFont val="標楷體"/>
        <family val="4"/>
      </rPr>
      <t>頁   第 1 頁  單位:新臺幣元</t>
    </r>
  </si>
  <si>
    <r>
      <t xml:space="preserve">共 </t>
    </r>
    <r>
      <rPr>
        <sz val="12"/>
        <rFont val="標楷體"/>
        <family val="4"/>
      </rPr>
      <t>3</t>
    </r>
    <r>
      <rPr>
        <sz val="12"/>
        <rFont val="標楷體"/>
        <family val="4"/>
      </rPr>
      <t xml:space="preserve"> 頁   第 </t>
    </r>
    <r>
      <rPr>
        <sz val="12"/>
        <rFont val="標楷體"/>
        <family val="4"/>
      </rPr>
      <t>2</t>
    </r>
    <r>
      <rPr>
        <sz val="12"/>
        <rFont val="標楷體"/>
        <family val="4"/>
      </rPr>
      <t xml:space="preserve"> 頁  單位:新臺幣元</t>
    </r>
  </si>
  <si>
    <r>
      <t>共3頁   第</t>
    </r>
    <r>
      <rPr>
        <sz val="12"/>
        <rFont val="標楷體"/>
        <family val="4"/>
      </rPr>
      <t>3</t>
    </r>
    <r>
      <rPr>
        <sz val="12"/>
        <rFont val="標楷體"/>
        <family val="4"/>
      </rPr>
      <t>頁  單位:新臺幣元</t>
    </r>
  </si>
  <si>
    <t>苗栗縣泰安舞蹈運動</t>
  </si>
  <si>
    <t>各項運動</t>
  </si>
  <si>
    <t>母親節感恩系列活動暨原住民社區婦女福</t>
  </si>
  <si>
    <t>利宣導活動</t>
  </si>
  <si>
    <t>苗栗縣原住民婦幼關</t>
  </si>
  <si>
    <t>B' lai mi su原住民兒少親子活動暨家庭</t>
  </si>
  <si>
    <t>暴力宣導活動</t>
  </si>
  <si>
    <t>原住民健康操研習會</t>
  </si>
  <si>
    <t>運動舞蹈體能訓練計畫</t>
  </si>
  <si>
    <t>2018大霸尖山第四屆第4次山之精靈原住民</t>
  </si>
  <si>
    <t>文化學習暨山訓探索體驗營</t>
  </si>
  <si>
    <t>推行役政業務</t>
  </si>
  <si>
    <t>第8屆台中市長盃原住民慢速壘球錦標賽</t>
  </si>
  <si>
    <t>第七屆全國泰雅族運動會暨傳統技藝競賽</t>
  </si>
  <si>
    <t>活動選手選拔計畫</t>
  </si>
  <si>
    <t>台灣馬巴都安生活文</t>
  </si>
  <si>
    <t>化藝術協會</t>
  </si>
  <si>
    <t>泰安鄉四校應屆畢業生攀登大霸尖山朝聖祈</t>
  </si>
  <si>
    <t>福活動</t>
  </si>
  <si>
    <t>台灣馬巴都安生活文</t>
  </si>
  <si>
    <t>化藝術協會</t>
  </si>
  <si>
    <t>客家文化活動</t>
  </si>
  <si>
    <t>苗栗縣泰安歌舞發展</t>
  </si>
  <si>
    <t>協會</t>
  </si>
  <si>
    <t>清安村Matu UWan'大坪部落祖靈祭儀活動</t>
  </si>
  <si>
    <t>苗栗縣泰安鄉富民社</t>
  </si>
  <si>
    <t>區發展協會</t>
  </si>
  <si>
    <t>泰安鄉第一屆原住民三對三籃球錦標賽暨節</t>
  </si>
  <si>
    <t>能減碳、節約用電、節約用水宣導活動</t>
  </si>
  <si>
    <t>苗栗縣八卦力部落產</t>
  </si>
  <si>
    <t>業發展觀光協會</t>
  </si>
  <si>
    <t>泰安鄉部落手工藝自主學第01期活動</t>
  </si>
  <si>
    <t>台灣馬巴都安生活文</t>
  </si>
  <si>
    <t>化藝術協會</t>
  </si>
  <si>
    <t>傳統歌謠研習活動</t>
  </si>
  <si>
    <t>苗栗縣泰安歌舞發展</t>
  </si>
  <si>
    <t>協會</t>
  </si>
  <si>
    <t>中興村細道邦部落祖靈祭文化活動</t>
  </si>
  <si>
    <t>苗栗縣泰安鄉雪霸社</t>
  </si>
  <si>
    <t>區發展協會</t>
  </si>
  <si>
    <t>砂埔鹿祖靈祭泰雅傳統習俗活動</t>
  </si>
  <si>
    <t>苗栗縣部落創意文化</t>
  </si>
  <si>
    <t>產業協會</t>
  </si>
  <si>
    <t>會親子戶外研習活動</t>
  </si>
  <si>
    <t>財團法人台灣基督長</t>
  </si>
  <si>
    <t>老教會泰雅爾中會司</t>
  </si>
  <si>
    <t>馬限教會</t>
  </si>
  <si>
    <t xml:space="preserve"> </t>
  </si>
  <si>
    <t>節能減碳‧愛地球觀摩研習</t>
  </si>
  <si>
    <t>苗栗縣泰安鄉洗水坑</t>
  </si>
  <si>
    <t>豆腐街觀光發展協會</t>
  </si>
  <si>
    <t>八卦力部落泰雅族Ga-ga感恩祭儀暨傳統文化</t>
  </si>
  <si>
    <t>活動</t>
  </si>
  <si>
    <t>苗栗縣八卦力部落產</t>
  </si>
  <si>
    <t>業發展觀光協會</t>
  </si>
  <si>
    <t xml:space="preserve"> </t>
  </si>
  <si>
    <t>原民pqasun活力展現傳統文化系列活動</t>
  </si>
  <si>
    <t>苗栗縣基督教曠野發</t>
  </si>
  <si>
    <t>展協會</t>
  </si>
  <si>
    <t>出火部落用心守護．用愛圓夢-關懷弱勢守護</t>
  </si>
  <si>
    <t>家園慶中秋愛心祈福活動</t>
  </si>
  <si>
    <t>苗栗縣基督教曠野發</t>
  </si>
  <si>
    <t>展協會</t>
  </si>
  <si>
    <t xml:space="preserve"> </t>
  </si>
  <si>
    <t>慶祝原住民歲時祭儀暨聯合豐年祭</t>
  </si>
  <si>
    <t>苗栗縣中港區原住民</t>
  </si>
  <si>
    <t>事務協會</t>
  </si>
  <si>
    <t xml:space="preserve"> </t>
  </si>
  <si>
    <t>Cinnunan Utux神靈的編織-泰雅族樂舞計畫</t>
  </si>
  <si>
    <t>傳源文化藝術團</t>
  </si>
  <si>
    <t>環保義工淨山研習活動</t>
  </si>
  <si>
    <t>苗栗縣泰安歌舞發展</t>
  </si>
  <si>
    <t>協會</t>
  </si>
  <si>
    <t>銀髮族運動人口倍增計畫暨預防運動傷害演</t>
  </si>
  <si>
    <t>講</t>
  </si>
  <si>
    <t>苗栗縣泰安舞蹈運動</t>
  </si>
  <si>
    <t>協會</t>
  </si>
  <si>
    <t>霸氣！老爸大手牽小手親子釣魚、彩繪活動</t>
  </si>
  <si>
    <t>苗栗縣士林瑪拉乎文</t>
  </si>
  <si>
    <t>化產業協會</t>
  </si>
  <si>
    <t>M R Kyas 成年文化節泰雅文化成年禮習俗傳</t>
  </si>
  <si>
    <t>承暨部落文化祭儀活動</t>
  </si>
  <si>
    <t>苗栗縣部落創意文化</t>
  </si>
  <si>
    <t>產業協會</t>
  </si>
  <si>
    <t xml:space="preserve"> </t>
  </si>
  <si>
    <t>原鄉山地歌舞研習活動</t>
  </si>
  <si>
    <t>苗栗縣泰安歌舞發展</t>
  </si>
  <si>
    <t>協會</t>
  </si>
  <si>
    <t xml:space="preserve">大興村南灣部落祖靈祭文化活動 </t>
  </si>
  <si>
    <t>苗栗縣泰安鄉大興社</t>
  </si>
  <si>
    <t>區發展協會</t>
  </si>
  <si>
    <t xml:space="preserve"> </t>
  </si>
  <si>
    <t>司馬限部落祖靈祭活動計畫</t>
  </si>
  <si>
    <t>苗栗縣司馬限部落關</t>
  </si>
  <si>
    <t>懷文化協會</t>
  </si>
  <si>
    <t>虎風慢速壘球隊訓練計畫</t>
  </si>
  <si>
    <t>苗栗縣泰安鄉大興社</t>
  </si>
  <si>
    <t>區發展協會</t>
  </si>
  <si>
    <t>泰雅族傳統文化祭儀暨農產品行銷活動</t>
  </si>
  <si>
    <t>苗栗縣泰安鄉泰雅頭</t>
  </si>
  <si>
    <t>目群文化協會</t>
  </si>
  <si>
    <t xml:space="preserve"> </t>
  </si>
  <si>
    <t>五月溫馨部落送愛心下鄉活動</t>
  </si>
  <si>
    <t>泰雅薪傳藝術團</t>
  </si>
  <si>
    <t>藝術下鄉傳承教學演出暨愛心送部落活動</t>
  </si>
  <si>
    <t>泰雅薪傳藝術團</t>
  </si>
  <si>
    <t>泰雅染織與樂舞-文化的交換及再造計畫</t>
  </si>
  <si>
    <t>苗栗縣原住民工藝協</t>
  </si>
  <si>
    <t>會</t>
  </si>
  <si>
    <t xml:space="preserve"> </t>
  </si>
  <si>
    <t>泰安鄉新春聯歡祈福活動</t>
  </si>
  <si>
    <t>苗栗縣泰安鄉泰雅頭</t>
  </si>
  <si>
    <t>目群文化協會</t>
  </si>
  <si>
    <t xml:space="preserve"> </t>
  </si>
  <si>
    <t>採購彩色雷射印表機等設備</t>
  </si>
  <si>
    <t>苗栗縣泰安鄉大興社</t>
  </si>
  <si>
    <t>區發展協會</t>
  </si>
  <si>
    <t>原鄉部落中秋傳統習俗活動</t>
  </si>
  <si>
    <t>苗栗縣司馬限部落關</t>
  </si>
  <si>
    <t>懷文化協會</t>
  </si>
  <si>
    <t>第二屆理事長盃暨中區聯盟五縣市傳統射箭</t>
  </si>
  <si>
    <t>交流賽</t>
  </si>
  <si>
    <t>苗栗縣傳統弓箭文化</t>
  </si>
  <si>
    <t>推廣協會</t>
  </si>
  <si>
    <t>2019溫馨部落鼓動谷音司馬限部落Malah文化</t>
  </si>
  <si>
    <t>推廣及部落共識活動</t>
  </si>
  <si>
    <t>傳源文化藝術團</t>
  </si>
  <si>
    <t>大安溪線原住民親子趣味活動</t>
  </si>
  <si>
    <t>真耶穌教會士林教會</t>
  </si>
  <si>
    <r>
      <t>中華民國 10</t>
    </r>
    <r>
      <rPr>
        <sz val="12"/>
        <rFont val="標楷體"/>
        <family val="4"/>
      </rPr>
      <t>7</t>
    </r>
    <r>
      <rPr>
        <sz val="12"/>
        <rFont val="標楷體"/>
        <family val="4"/>
      </rPr>
      <t xml:space="preserve"> 年 </t>
    </r>
    <r>
      <rPr>
        <sz val="12"/>
        <rFont val="標楷體"/>
        <family val="4"/>
      </rPr>
      <t>7</t>
    </r>
    <r>
      <rPr>
        <sz val="12"/>
        <rFont val="標楷體"/>
        <family val="4"/>
      </rPr>
      <t xml:space="preserve"> 月 至 10</t>
    </r>
    <r>
      <rPr>
        <sz val="12"/>
        <rFont val="標楷體"/>
        <family val="4"/>
      </rPr>
      <t>7</t>
    </r>
    <r>
      <rPr>
        <sz val="12"/>
        <rFont val="標楷體"/>
        <family val="4"/>
      </rPr>
      <t xml:space="preserve"> 年 </t>
    </r>
    <r>
      <rPr>
        <sz val="12"/>
        <rFont val="標楷體"/>
        <family val="4"/>
      </rPr>
      <t>12</t>
    </r>
    <r>
      <rPr>
        <sz val="12"/>
        <rFont val="標楷體"/>
        <family val="4"/>
      </rPr>
      <t xml:space="preserve"> 月  </t>
    </r>
  </si>
  <si>
    <t>共有1案</t>
  </si>
  <si>
    <t>落實全民國防教育及做好災害防救工作活動</t>
  </si>
  <si>
    <t>苗栗縣泰安青溪協會</t>
  </si>
  <si>
    <t>共有14案</t>
  </si>
  <si>
    <t>共有24案</t>
  </si>
  <si>
    <t>共有41案</t>
  </si>
  <si>
    <r>
      <t>中華民國 10</t>
    </r>
    <r>
      <rPr>
        <sz val="12"/>
        <rFont val="標楷體"/>
        <family val="4"/>
      </rPr>
      <t>7</t>
    </r>
    <r>
      <rPr>
        <sz val="12"/>
        <rFont val="標楷體"/>
        <family val="4"/>
      </rPr>
      <t xml:space="preserve"> 年 </t>
    </r>
    <r>
      <rPr>
        <sz val="12"/>
        <rFont val="標楷體"/>
        <family val="4"/>
      </rPr>
      <t>7</t>
    </r>
    <r>
      <rPr>
        <sz val="12"/>
        <rFont val="標楷體"/>
        <family val="4"/>
      </rPr>
      <t xml:space="preserve"> 月 至 10</t>
    </r>
    <r>
      <rPr>
        <sz val="12"/>
        <rFont val="標楷體"/>
        <family val="4"/>
      </rPr>
      <t>7</t>
    </r>
    <r>
      <rPr>
        <sz val="12"/>
        <rFont val="標楷體"/>
        <family val="4"/>
      </rPr>
      <t xml:space="preserve"> 年 </t>
    </r>
    <r>
      <rPr>
        <sz val="12"/>
        <rFont val="標楷體"/>
        <family val="4"/>
      </rPr>
      <t>12</t>
    </r>
    <r>
      <rPr>
        <sz val="12"/>
        <rFont val="標楷體"/>
        <family val="4"/>
      </rPr>
      <t xml:space="preserve"> 月  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</si>
</sst>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</numFmts>
  <fonts count="44">
    <font>
      <sz val="12"/>
      <name val="標楷體"/>
      <family val="4"/>
    </font>
    <font>
      <u val="single"/>
      <sz val="16"/>
      <name val="標楷體"/>
      <family val="4"/>
    </font>
    <font>
      <u val="single"/>
      <sz val="14"/>
      <name val="標楷體"/>
      <family val="4"/>
    </font>
    <font>
      <sz val="10"/>
      <name val="標楷體"/>
      <family val="4"/>
    </font>
    <font>
      <sz val="7"/>
      <name val="標楷體"/>
      <family val="4"/>
    </font>
    <font>
      <sz val="8"/>
      <name val="標楷體"/>
      <family val="4"/>
    </font>
    <font>
      <sz val="9"/>
      <name val="標楷體"/>
      <family val="4"/>
    </font>
    <font>
      <sz val="9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3" fontId="7" fillId="0" borderId="10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3" fontId="7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176" fontId="6" fillId="0" borderId="15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176" fontId="6" fillId="0" borderId="17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176" fontId="6" fillId="0" borderId="19" xfId="0" applyNumberFormat="1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176" fontId="6" fillId="0" borderId="21" xfId="0" applyNumberFormat="1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3" fontId="7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3" fontId="7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3" fontId="43" fillId="0" borderId="13" xfId="0" applyNumberFormat="1" applyFont="1" applyBorder="1" applyAlignment="1">
      <alignment vertical="center"/>
    </xf>
    <xf numFmtId="3" fontId="43" fillId="0" borderId="10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6" fillId="0" borderId="37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7"/>
  <sheetViews>
    <sheetView tabSelected="1" zoomScalePageLayoutView="0" workbookViewId="0" topLeftCell="A1">
      <selection activeCell="Q20" sqref="Q20"/>
    </sheetView>
  </sheetViews>
  <sheetFormatPr defaultColWidth="9.00390625" defaultRowHeight="16.5"/>
  <cols>
    <col min="1" max="1" width="12.625" style="14" customWidth="1"/>
    <col min="2" max="2" width="30.625" style="0" customWidth="1"/>
    <col min="3" max="3" width="15.625" style="0" customWidth="1"/>
    <col min="4" max="4" width="8.625" style="0" customWidth="1"/>
    <col min="5" max="7" width="7.625" style="0" customWidth="1"/>
    <col min="8" max="9" width="8.625" style="0" customWidth="1"/>
    <col min="10" max="10" width="4.625" style="0" customWidth="1"/>
    <col min="11" max="11" width="2.625" style="0" customWidth="1"/>
    <col min="12" max="12" width="3.625" style="0" customWidth="1"/>
    <col min="13" max="14" width="2.625" style="0" customWidth="1"/>
    <col min="15" max="15" width="25.375" style="0" customWidth="1"/>
  </cols>
  <sheetData>
    <row r="1" spans="1:15" ht="2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9.5">
      <c r="A2" s="68" t="s">
        <v>34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16.5">
      <c r="A3" s="70" t="s">
        <v>177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17.25" thickBot="1">
      <c r="A4" s="58"/>
      <c r="B4" s="58"/>
      <c r="C4" s="58"/>
      <c r="D4" s="58"/>
      <c r="E4" s="58"/>
      <c r="F4" s="58"/>
      <c r="G4" s="58"/>
      <c r="H4" s="59" t="s">
        <v>45</v>
      </c>
      <c r="I4" s="59"/>
      <c r="J4" s="59"/>
      <c r="K4" s="59"/>
      <c r="L4" s="59"/>
      <c r="M4" s="59"/>
      <c r="N4" s="59"/>
      <c r="O4" s="59"/>
    </row>
    <row r="5" spans="1:15" ht="18.75" customHeight="1" thickTop="1">
      <c r="A5" s="60" t="s">
        <v>1</v>
      </c>
      <c r="B5" s="62" t="s">
        <v>2</v>
      </c>
      <c r="C5" s="63" t="s">
        <v>3</v>
      </c>
      <c r="D5" s="41" t="s">
        <v>4</v>
      </c>
      <c r="E5" s="65"/>
      <c r="F5" s="65"/>
      <c r="G5" s="42"/>
      <c r="H5" s="41" t="s">
        <v>5</v>
      </c>
      <c r="I5" s="42"/>
      <c r="J5" s="43" t="s">
        <v>6</v>
      </c>
      <c r="K5" s="45" t="s">
        <v>7</v>
      </c>
      <c r="L5" s="46"/>
      <c r="M5" s="49" t="s">
        <v>8</v>
      </c>
      <c r="N5" s="50"/>
      <c r="O5" s="51"/>
    </row>
    <row r="6" spans="1:15" ht="18.75" customHeight="1">
      <c r="A6" s="61"/>
      <c r="B6" s="40"/>
      <c r="C6" s="64"/>
      <c r="D6" s="55" t="s">
        <v>9</v>
      </c>
      <c r="E6" s="66" t="s">
        <v>10</v>
      </c>
      <c r="F6" s="66" t="s">
        <v>11</v>
      </c>
      <c r="G6" s="39" t="s">
        <v>12</v>
      </c>
      <c r="H6" s="55" t="s">
        <v>13</v>
      </c>
      <c r="I6" s="55" t="s">
        <v>14</v>
      </c>
      <c r="J6" s="44"/>
      <c r="K6" s="47"/>
      <c r="L6" s="48"/>
      <c r="M6" s="52"/>
      <c r="N6" s="53"/>
      <c r="O6" s="54"/>
    </row>
    <row r="7" spans="1:15" ht="18.75" customHeight="1" thickBot="1">
      <c r="A7" s="61"/>
      <c r="B7" s="40"/>
      <c r="C7" s="64"/>
      <c r="D7" s="56"/>
      <c r="E7" s="44"/>
      <c r="F7" s="44"/>
      <c r="G7" s="40"/>
      <c r="H7" s="56"/>
      <c r="I7" s="56"/>
      <c r="J7" s="44"/>
      <c r="K7" s="9" t="s">
        <v>15</v>
      </c>
      <c r="L7" s="9" t="s">
        <v>16</v>
      </c>
      <c r="M7" s="9" t="s">
        <v>15</v>
      </c>
      <c r="N7" s="9" t="s">
        <v>16</v>
      </c>
      <c r="O7" s="16" t="s">
        <v>17</v>
      </c>
    </row>
    <row r="8" spans="1:15" ht="18.75" customHeight="1">
      <c r="A8" s="17" t="s">
        <v>20</v>
      </c>
      <c r="B8" s="10" t="s">
        <v>175</v>
      </c>
      <c r="C8" s="10" t="s">
        <v>176</v>
      </c>
      <c r="D8" s="11">
        <v>19934</v>
      </c>
      <c r="E8" s="11">
        <v>20000</v>
      </c>
      <c r="F8" s="11">
        <v>18330</v>
      </c>
      <c r="G8" s="11">
        <f>SUM(D8:F8)</f>
        <v>58264</v>
      </c>
      <c r="H8" s="11">
        <v>19934</v>
      </c>
      <c r="I8" s="11">
        <v>19934</v>
      </c>
      <c r="J8" s="12"/>
      <c r="K8" s="13"/>
      <c r="L8" s="13" t="s">
        <v>18</v>
      </c>
      <c r="M8" s="13"/>
      <c r="N8" s="13" t="s">
        <v>18</v>
      </c>
      <c r="O8" s="18"/>
    </row>
    <row r="9" spans="1:15" ht="18.75" customHeight="1">
      <c r="A9" s="19"/>
      <c r="B9" s="3"/>
      <c r="C9" s="3" t="s">
        <v>38</v>
      </c>
      <c r="D9" s="5" t="s">
        <v>25</v>
      </c>
      <c r="E9" s="5" t="s">
        <v>25</v>
      </c>
      <c r="F9" s="5" t="s">
        <v>25</v>
      </c>
      <c r="G9" s="5" t="s">
        <v>26</v>
      </c>
      <c r="H9" s="5" t="s">
        <v>25</v>
      </c>
      <c r="I9" s="5" t="s">
        <v>25</v>
      </c>
      <c r="J9" s="1"/>
      <c r="K9" s="7"/>
      <c r="L9" s="7"/>
      <c r="M9" s="7"/>
      <c r="N9" s="7"/>
      <c r="O9" s="20"/>
    </row>
    <row r="10" spans="1:15" ht="18.75" customHeight="1" thickBot="1">
      <c r="A10" s="23"/>
      <c r="B10" s="24" t="s">
        <v>19</v>
      </c>
      <c r="C10" s="24" t="s">
        <v>178</v>
      </c>
      <c r="D10" s="25">
        <v>19934</v>
      </c>
      <c r="E10" s="25">
        <v>20000</v>
      </c>
      <c r="F10" s="25">
        <v>18330</v>
      </c>
      <c r="G10" s="25">
        <v>58264</v>
      </c>
      <c r="H10" s="25">
        <v>19934</v>
      </c>
      <c r="I10" s="25">
        <v>19934</v>
      </c>
      <c r="J10" s="26"/>
      <c r="K10" s="27"/>
      <c r="L10" s="27"/>
      <c r="M10" s="27"/>
      <c r="N10" s="27"/>
      <c r="O10" s="28"/>
    </row>
    <row r="11" spans="1:15" ht="18.75" customHeight="1" thickTop="1">
      <c r="A11" s="19" t="s">
        <v>59</v>
      </c>
      <c r="B11" s="3" t="s">
        <v>179</v>
      </c>
      <c r="C11" s="3" t="s">
        <v>180</v>
      </c>
      <c r="D11" s="5">
        <v>20000</v>
      </c>
      <c r="E11" s="5">
        <v>0</v>
      </c>
      <c r="F11" s="5">
        <v>64600</v>
      </c>
      <c r="G11" s="5">
        <f>SUM(D11:F11)</f>
        <v>84600</v>
      </c>
      <c r="H11" s="5">
        <v>20000</v>
      </c>
      <c r="I11" s="5">
        <v>20000</v>
      </c>
      <c r="J11" s="1"/>
      <c r="K11" s="7"/>
      <c r="L11" s="7" t="s">
        <v>18</v>
      </c>
      <c r="M11" s="7"/>
      <c r="N11" s="7" t="s">
        <v>18</v>
      </c>
      <c r="O11" s="20"/>
    </row>
    <row r="12" spans="1:15" ht="18.75" customHeight="1" thickBot="1">
      <c r="A12" s="23"/>
      <c r="B12" s="24" t="s">
        <v>19</v>
      </c>
      <c r="C12" s="24" t="s">
        <v>178</v>
      </c>
      <c r="D12" s="25">
        <v>20000</v>
      </c>
      <c r="E12" s="25">
        <v>0</v>
      </c>
      <c r="F12" s="25">
        <v>64600</v>
      </c>
      <c r="G12" s="25">
        <v>84600</v>
      </c>
      <c r="H12" s="25">
        <v>20000</v>
      </c>
      <c r="I12" s="25">
        <v>20000</v>
      </c>
      <c r="J12" s="26"/>
      <c r="K12" s="27"/>
      <c r="L12" s="27"/>
      <c r="M12" s="27"/>
      <c r="N12" s="27"/>
      <c r="O12" s="28"/>
    </row>
    <row r="13" spans="1:15" ht="18.75" customHeight="1" thickTop="1">
      <c r="A13" s="17" t="s">
        <v>49</v>
      </c>
      <c r="B13" s="10" t="s">
        <v>61</v>
      </c>
      <c r="C13" s="10" t="s">
        <v>63</v>
      </c>
      <c r="D13" s="11">
        <v>20000</v>
      </c>
      <c r="E13" s="11">
        <v>0</v>
      </c>
      <c r="F13" s="11">
        <v>17600</v>
      </c>
      <c r="G13" s="11">
        <f>SUM(D13:F13)</f>
        <v>37600</v>
      </c>
      <c r="H13" s="11">
        <v>20000</v>
      </c>
      <c r="I13" s="11">
        <v>20000</v>
      </c>
      <c r="J13" s="12"/>
      <c r="K13" s="13"/>
      <c r="L13" s="13" t="s">
        <v>18</v>
      </c>
      <c r="M13" s="13"/>
      <c r="N13" s="13" t="s">
        <v>18</v>
      </c>
      <c r="O13" s="18"/>
    </row>
    <row r="14" spans="1:15" ht="18.75" customHeight="1">
      <c r="A14" s="19"/>
      <c r="B14" s="3" t="s">
        <v>62</v>
      </c>
      <c r="C14" s="3" t="s">
        <v>64</v>
      </c>
      <c r="D14" s="5"/>
      <c r="E14" s="5"/>
      <c r="F14" s="5"/>
      <c r="G14" s="5"/>
      <c r="H14" s="5"/>
      <c r="I14" s="5"/>
      <c r="J14" s="1"/>
      <c r="K14" s="7"/>
      <c r="L14" s="7"/>
      <c r="M14" s="7"/>
      <c r="N14" s="7"/>
      <c r="O14" s="20"/>
    </row>
    <row r="15" spans="1:15" ht="18.75" customHeight="1" thickBot="1">
      <c r="A15" s="21"/>
      <c r="B15" s="4" t="s">
        <v>19</v>
      </c>
      <c r="C15" s="4" t="s">
        <v>27</v>
      </c>
      <c r="D15" s="6">
        <v>20000</v>
      </c>
      <c r="E15" s="6">
        <v>0</v>
      </c>
      <c r="F15" s="6">
        <v>17600</v>
      </c>
      <c r="G15" s="6">
        <f>SUM(D15:F15)</f>
        <v>37600</v>
      </c>
      <c r="H15" s="6">
        <v>20000</v>
      </c>
      <c r="I15" s="6">
        <v>20000</v>
      </c>
      <c r="J15" s="2"/>
      <c r="K15" s="8"/>
      <c r="L15" s="8"/>
      <c r="M15" s="8"/>
      <c r="N15" s="8"/>
      <c r="O15" s="22"/>
    </row>
    <row r="16" spans="1:15" ht="21">
      <c r="A16" s="67" t="s">
        <v>0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1:15" ht="19.5">
      <c r="A17" s="68" t="s">
        <v>34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1:15" ht="16.5">
      <c r="A18" s="70" t="s">
        <v>177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</row>
    <row r="19" spans="1:15" ht="17.25" thickBot="1">
      <c r="A19" s="58"/>
      <c r="B19" s="58"/>
      <c r="C19" s="58"/>
      <c r="D19" s="58"/>
      <c r="E19" s="58"/>
      <c r="F19" s="58"/>
      <c r="G19" s="58"/>
      <c r="H19" s="59" t="s">
        <v>46</v>
      </c>
      <c r="I19" s="59"/>
      <c r="J19" s="59"/>
      <c r="K19" s="59"/>
      <c r="L19" s="59"/>
      <c r="M19" s="59"/>
      <c r="N19" s="59"/>
      <c r="O19" s="59"/>
    </row>
    <row r="20" spans="1:15" ht="18.75" customHeight="1" thickTop="1">
      <c r="A20" s="60" t="s">
        <v>1</v>
      </c>
      <c r="B20" s="62" t="s">
        <v>2</v>
      </c>
      <c r="C20" s="63" t="s">
        <v>3</v>
      </c>
      <c r="D20" s="41" t="s">
        <v>4</v>
      </c>
      <c r="E20" s="65"/>
      <c r="F20" s="65"/>
      <c r="G20" s="42"/>
      <c r="H20" s="41" t="s">
        <v>5</v>
      </c>
      <c r="I20" s="42"/>
      <c r="J20" s="43" t="s">
        <v>6</v>
      </c>
      <c r="K20" s="45" t="s">
        <v>7</v>
      </c>
      <c r="L20" s="46"/>
      <c r="M20" s="49" t="s">
        <v>8</v>
      </c>
      <c r="N20" s="50"/>
      <c r="O20" s="51"/>
    </row>
    <row r="21" spans="1:15" ht="18.75" customHeight="1">
      <c r="A21" s="61"/>
      <c r="B21" s="40"/>
      <c r="C21" s="64"/>
      <c r="D21" s="55" t="s">
        <v>9</v>
      </c>
      <c r="E21" s="66" t="s">
        <v>10</v>
      </c>
      <c r="F21" s="66" t="s">
        <v>11</v>
      </c>
      <c r="G21" s="39" t="s">
        <v>12</v>
      </c>
      <c r="H21" s="55" t="s">
        <v>13</v>
      </c>
      <c r="I21" s="55" t="s">
        <v>14</v>
      </c>
      <c r="J21" s="44"/>
      <c r="K21" s="47"/>
      <c r="L21" s="48"/>
      <c r="M21" s="52"/>
      <c r="N21" s="53"/>
      <c r="O21" s="54"/>
    </row>
    <row r="22" spans="1:15" ht="18.75" customHeight="1" thickBot="1">
      <c r="A22" s="61"/>
      <c r="B22" s="40"/>
      <c r="C22" s="64"/>
      <c r="D22" s="56"/>
      <c r="E22" s="44"/>
      <c r="F22" s="44"/>
      <c r="G22" s="40"/>
      <c r="H22" s="56"/>
      <c r="I22" s="56"/>
      <c r="J22" s="44"/>
      <c r="K22" s="9" t="s">
        <v>15</v>
      </c>
      <c r="L22" s="9" t="s">
        <v>16</v>
      </c>
      <c r="M22" s="9" t="s">
        <v>15</v>
      </c>
      <c r="N22" s="9" t="s">
        <v>16</v>
      </c>
      <c r="O22" s="16" t="s">
        <v>17</v>
      </c>
    </row>
    <row r="23" spans="1:15" ht="18.75" customHeight="1">
      <c r="A23" s="17" t="s">
        <v>21</v>
      </c>
      <c r="B23" s="10" t="s">
        <v>57</v>
      </c>
      <c r="C23" s="10" t="s">
        <v>37</v>
      </c>
      <c r="D23" s="11">
        <v>15000</v>
      </c>
      <c r="E23" s="11">
        <v>40000</v>
      </c>
      <c r="F23" s="11">
        <v>97220</v>
      </c>
      <c r="G23" s="11">
        <f>SUM(D23:F23)</f>
        <v>152220</v>
      </c>
      <c r="H23" s="11">
        <v>15000</v>
      </c>
      <c r="I23" s="11">
        <v>15000</v>
      </c>
      <c r="J23" s="12"/>
      <c r="K23" s="13"/>
      <c r="L23" s="13" t="s">
        <v>18</v>
      </c>
      <c r="M23" s="13"/>
      <c r="N23" s="13" t="s">
        <v>18</v>
      </c>
      <c r="O23" s="18"/>
    </row>
    <row r="24" spans="1:15" ht="18.75" customHeight="1">
      <c r="A24" s="19"/>
      <c r="B24" s="3" t="s">
        <v>58</v>
      </c>
      <c r="C24" s="3" t="s">
        <v>38</v>
      </c>
      <c r="D24" s="5"/>
      <c r="E24" s="5"/>
      <c r="F24" s="5"/>
      <c r="G24" s="5"/>
      <c r="H24" s="5"/>
      <c r="I24" s="5"/>
      <c r="J24" s="1"/>
      <c r="K24" s="7"/>
      <c r="L24" s="7"/>
      <c r="M24" s="7"/>
      <c r="N24" s="7"/>
      <c r="O24" s="20"/>
    </row>
    <row r="25" spans="1:15" ht="18.75" customHeight="1">
      <c r="A25" s="19"/>
      <c r="B25" s="3" t="s">
        <v>65</v>
      </c>
      <c r="C25" s="3" t="s">
        <v>67</v>
      </c>
      <c r="D25" s="5">
        <v>80000</v>
      </c>
      <c r="E25" s="5">
        <v>0</v>
      </c>
      <c r="F25" s="5">
        <v>180000</v>
      </c>
      <c r="G25" s="5">
        <f>SUM(D25:F25)</f>
        <v>260000</v>
      </c>
      <c r="H25" s="5">
        <v>80000</v>
      </c>
      <c r="I25" s="5">
        <v>80000</v>
      </c>
      <c r="J25" s="1"/>
      <c r="K25" s="7"/>
      <c r="L25" s="7" t="s">
        <v>18</v>
      </c>
      <c r="M25" s="7"/>
      <c r="N25" s="7" t="s">
        <v>18</v>
      </c>
      <c r="O25" s="20"/>
    </row>
    <row r="26" spans="1:15" ht="18.75" customHeight="1">
      <c r="A26" s="19"/>
      <c r="B26" s="3" t="s">
        <v>66</v>
      </c>
      <c r="C26" s="3" t="s">
        <v>68</v>
      </c>
      <c r="D26" s="5" t="s">
        <v>25</v>
      </c>
      <c r="E26" s="5" t="s">
        <v>25</v>
      </c>
      <c r="F26" s="5" t="s">
        <v>25</v>
      </c>
      <c r="G26" s="5" t="s">
        <v>26</v>
      </c>
      <c r="H26" s="5" t="s">
        <v>25</v>
      </c>
      <c r="I26" s="5" t="s">
        <v>25</v>
      </c>
      <c r="J26" s="1"/>
      <c r="K26" s="7"/>
      <c r="L26" s="7"/>
      <c r="M26" s="7"/>
      <c r="N26" s="7"/>
      <c r="O26" s="20"/>
    </row>
    <row r="27" spans="1:15" ht="18.75" customHeight="1">
      <c r="A27" s="19"/>
      <c r="B27" s="3" t="s">
        <v>72</v>
      </c>
      <c r="C27" s="3" t="s">
        <v>73</v>
      </c>
      <c r="D27" s="5">
        <v>13000</v>
      </c>
      <c r="E27" s="5">
        <v>0</v>
      </c>
      <c r="F27" s="5">
        <v>8800</v>
      </c>
      <c r="G27" s="5">
        <f>SUM(D27:F27)</f>
        <v>21800</v>
      </c>
      <c r="H27" s="5">
        <v>13000</v>
      </c>
      <c r="I27" s="5">
        <v>13000</v>
      </c>
      <c r="J27" s="1"/>
      <c r="K27" s="7"/>
      <c r="L27" s="7" t="s">
        <v>18</v>
      </c>
      <c r="M27" s="7"/>
      <c r="N27" s="7" t="s">
        <v>18</v>
      </c>
      <c r="O27" s="20"/>
    </row>
    <row r="28" spans="1:15" ht="18.75" customHeight="1">
      <c r="A28" s="19"/>
      <c r="B28" s="3"/>
      <c r="C28" s="3" t="s">
        <v>74</v>
      </c>
      <c r="D28" s="5"/>
      <c r="E28" s="5"/>
      <c r="F28" s="5"/>
      <c r="G28" s="5"/>
      <c r="H28" s="5"/>
      <c r="I28" s="5"/>
      <c r="J28" s="1"/>
      <c r="K28" s="7"/>
      <c r="L28" s="7"/>
      <c r="M28" s="7"/>
      <c r="N28" s="7"/>
      <c r="O28" s="20"/>
    </row>
    <row r="29" spans="1:15" ht="18.75" customHeight="1">
      <c r="A29" s="19"/>
      <c r="B29" s="3" t="s">
        <v>79</v>
      </c>
      <c r="C29" s="3" t="s">
        <v>80</v>
      </c>
      <c r="D29" s="5">
        <v>30000</v>
      </c>
      <c r="E29" s="5">
        <v>30000</v>
      </c>
      <c r="F29" s="5">
        <v>70240</v>
      </c>
      <c r="G29" s="5">
        <f>SUM(D29:F29)</f>
        <v>130240</v>
      </c>
      <c r="H29" s="5">
        <v>30000</v>
      </c>
      <c r="I29" s="5">
        <v>30000</v>
      </c>
      <c r="J29" s="1"/>
      <c r="K29" s="7"/>
      <c r="L29" s="7" t="s">
        <v>18</v>
      </c>
      <c r="M29" s="7"/>
      <c r="N29" s="7" t="s">
        <v>18</v>
      </c>
      <c r="O29" s="20"/>
    </row>
    <row r="30" spans="1:15" ht="18.75" customHeight="1">
      <c r="A30" s="19"/>
      <c r="B30" s="3" t="s">
        <v>25</v>
      </c>
      <c r="C30" s="3" t="s">
        <v>81</v>
      </c>
      <c r="D30" s="5" t="s">
        <v>25</v>
      </c>
      <c r="E30" s="5" t="s">
        <v>25</v>
      </c>
      <c r="F30" s="5" t="s">
        <v>25</v>
      </c>
      <c r="G30" s="5" t="s">
        <v>42</v>
      </c>
      <c r="H30" s="5" t="s">
        <v>25</v>
      </c>
      <c r="I30" s="5" t="s">
        <v>25</v>
      </c>
      <c r="J30" s="1"/>
      <c r="K30" s="7"/>
      <c r="L30" s="7" t="s">
        <v>25</v>
      </c>
      <c r="M30" s="7"/>
      <c r="N30" s="7" t="s">
        <v>31</v>
      </c>
      <c r="O30" s="20"/>
    </row>
    <row r="31" spans="1:15" ht="18.75" customHeight="1">
      <c r="A31" s="19"/>
      <c r="B31" s="3" t="s">
        <v>85</v>
      </c>
      <c r="C31" s="3" t="s">
        <v>86</v>
      </c>
      <c r="D31" s="5">
        <v>10000</v>
      </c>
      <c r="E31" s="5">
        <v>0</v>
      </c>
      <c r="F31" s="5">
        <v>0</v>
      </c>
      <c r="G31" s="5">
        <f>SUM(D31:F31)</f>
        <v>10000</v>
      </c>
      <c r="H31" s="5">
        <v>10000</v>
      </c>
      <c r="I31" s="5">
        <v>10000</v>
      </c>
      <c r="J31" s="1"/>
      <c r="K31" s="7"/>
      <c r="L31" s="7" t="s">
        <v>18</v>
      </c>
      <c r="M31" s="7"/>
      <c r="N31" s="7" t="s">
        <v>18</v>
      </c>
      <c r="O31" s="20"/>
    </row>
    <row r="32" spans="1:15" ht="18.75" customHeight="1">
      <c r="A32" s="19"/>
      <c r="B32" s="3" t="s">
        <v>25</v>
      </c>
      <c r="C32" s="3" t="s">
        <v>87</v>
      </c>
      <c r="D32" s="5" t="s">
        <v>25</v>
      </c>
      <c r="E32" s="5" t="s">
        <v>25</v>
      </c>
      <c r="F32" s="5"/>
      <c r="G32" s="5" t="s">
        <v>43</v>
      </c>
      <c r="H32" s="5" t="s">
        <v>25</v>
      </c>
      <c r="I32" s="5" t="s">
        <v>25</v>
      </c>
      <c r="J32" s="1"/>
      <c r="K32" s="7"/>
      <c r="L32" s="7" t="s">
        <v>25</v>
      </c>
      <c r="M32" s="7"/>
      <c r="N32" s="7" t="s">
        <v>31</v>
      </c>
      <c r="O32" s="20"/>
    </row>
    <row r="33" spans="1:15" ht="18.75" customHeight="1">
      <c r="A33" s="19"/>
      <c r="B33" s="3" t="s">
        <v>88</v>
      </c>
      <c r="C33" s="3" t="s">
        <v>89</v>
      </c>
      <c r="D33" s="5">
        <v>10000</v>
      </c>
      <c r="E33" s="5">
        <v>0</v>
      </c>
      <c r="F33" s="5">
        <v>21000</v>
      </c>
      <c r="G33" s="5">
        <f>SUM(D33:F33)</f>
        <v>31000</v>
      </c>
      <c r="H33" s="5">
        <v>10000</v>
      </c>
      <c r="I33" s="5">
        <v>10000</v>
      </c>
      <c r="J33" s="1"/>
      <c r="K33" s="7"/>
      <c r="L33" s="7" t="s">
        <v>18</v>
      </c>
      <c r="M33" s="7"/>
      <c r="N33" s="7" t="s">
        <v>18</v>
      </c>
      <c r="O33" s="20"/>
    </row>
    <row r="34" spans="1:15" ht="18.75" customHeight="1">
      <c r="A34" s="19"/>
      <c r="B34" s="3" t="s">
        <v>25</v>
      </c>
      <c r="C34" s="3" t="s">
        <v>90</v>
      </c>
      <c r="D34" s="5" t="s">
        <v>25</v>
      </c>
      <c r="E34" s="5" t="s">
        <v>25</v>
      </c>
      <c r="F34" s="5" t="s">
        <v>25</v>
      </c>
      <c r="G34" s="5" t="s">
        <v>44</v>
      </c>
      <c r="H34" s="5" t="s">
        <v>25</v>
      </c>
      <c r="I34" s="5" t="s">
        <v>25</v>
      </c>
      <c r="J34" s="1"/>
      <c r="K34" s="7"/>
      <c r="L34" s="7" t="s">
        <v>25</v>
      </c>
      <c r="M34" s="7"/>
      <c r="N34" s="7" t="s">
        <v>31</v>
      </c>
      <c r="O34" s="20"/>
    </row>
    <row r="35" spans="1:15" ht="18.75" customHeight="1">
      <c r="A35" s="19"/>
      <c r="B35" s="3" t="s">
        <v>91</v>
      </c>
      <c r="C35" s="3" t="s">
        <v>92</v>
      </c>
      <c r="D35" s="5">
        <v>10000</v>
      </c>
      <c r="E35" s="5">
        <v>0</v>
      </c>
      <c r="F35" s="5">
        <v>60000</v>
      </c>
      <c r="G35" s="5">
        <f>SUM(D35:F35)</f>
        <v>70000</v>
      </c>
      <c r="H35" s="5">
        <v>10000</v>
      </c>
      <c r="I35" s="5">
        <v>10000</v>
      </c>
      <c r="J35" s="1"/>
      <c r="K35" s="7"/>
      <c r="L35" s="7" t="s">
        <v>18</v>
      </c>
      <c r="M35" s="7"/>
      <c r="N35" s="7" t="s">
        <v>18</v>
      </c>
      <c r="O35" s="20"/>
    </row>
    <row r="36" spans="1:15" ht="18.75" customHeight="1">
      <c r="A36" s="19"/>
      <c r="B36" s="3" t="s">
        <v>25</v>
      </c>
      <c r="C36" s="3" t="s">
        <v>93</v>
      </c>
      <c r="D36" s="5" t="s">
        <v>31</v>
      </c>
      <c r="E36" s="5" t="s">
        <v>25</v>
      </c>
      <c r="F36" s="5" t="s">
        <v>25</v>
      </c>
      <c r="G36" s="5" t="s">
        <v>42</v>
      </c>
      <c r="H36" s="5" t="s">
        <v>25</v>
      </c>
      <c r="I36" s="5" t="s">
        <v>25</v>
      </c>
      <c r="J36" s="1"/>
      <c r="K36" s="7"/>
      <c r="L36" s="7" t="s">
        <v>25</v>
      </c>
      <c r="M36" s="7"/>
      <c r="N36" s="7" t="s">
        <v>25</v>
      </c>
      <c r="O36" s="20"/>
    </row>
    <row r="37" spans="1:15" ht="18.75" customHeight="1">
      <c r="A37" s="19"/>
      <c r="B37" s="3" t="s">
        <v>25</v>
      </c>
      <c r="C37" s="3" t="s">
        <v>94</v>
      </c>
      <c r="D37" s="5" t="s">
        <v>95</v>
      </c>
      <c r="E37" s="5" t="s">
        <v>95</v>
      </c>
      <c r="F37" s="5" t="s">
        <v>95</v>
      </c>
      <c r="G37" s="5" t="s">
        <v>95</v>
      </c>
      <c r="H37" s="5" t="s">
        <v>95</v>
      </c>
      <c r="I37" s="5" t="s">
        <v>95</v>
      </c>
      <c r="J37" s="1"/>
      <c r="K37" s="7"/>
      <c r="L37" s="30" t="s">
        <v>95</v>
      </c>
      <c r="M37" s="7"/>
      <c r="N37" s="30" t="s">
        <v>95</v>
      </c>
      <c r="O37" s="20"/>
    </row>
    <row r="38" spans="1:15" ht="18.75" customHeight="1">
      <c r="A38" s="19"/>
      <c r="B38" s="3" t="s">
        <v>99</v>
      </c>
      <c r="C38" s="3" t="s">
        <v>101</v>
      </c>
      <c r="D38" s="5">
        <v>10000</v>
      </c>
      <c r="E38" s="5">
        <v>0</v>
      </c>
      <c r="F38" s="5">
        <v>500</v>
      </c>
      <c r="G38" s="5">
        <f>SUM(D38:F38)</f>
        <v>10500</v>
      </c>
      <c r="H38" s="5">
        <v>10000</v>
      </c>
      <c r="I38" s="5">
        <v>10000</v>
      </c>
      <c r="J38" s="1"/>
      <c r="K38" s="7"/>
      <c r="L38" s="7" t="s">
        <v>18</v>
      </c>
      <c r="M38" s="7"/>
      <c r="N38" s="7" t="s">
        <v>18</v>
      </c>
      <c r="O38" s="20"/>
    </row>
    <row r="39" spans="1:15" ht="18.75" customHeight="1">
      <c r="A39" s="19"/>
      <c r="B39" s="3" t="s">
        <v>100</v>
      </c>
      <c r="C39" s="3" t="s">
        <v>102</v>
      </c>
      <c r="D39" s="5" t="s">
        <v>103</v>
      </c>
      <c r="E39" s="5" t="s">
        <v>103</v>
      </c>
      <c r="F39" s="5" t="s">
        <v>103</v>
      </c>
      <c r="G39" s="5" t="s">
        <v>103</v>
      </c>
      <c r="H39" s="5" t="s">
        <v>103</v>
      </c>
      <c r="I39" s="5" t="s">
        <v>103</v>
      </c>
      <c r="J39" s="1"/>
      <c r="K39" s="7"/>
      <c r="L39" s="30" t="s">
        <v>103</v>
      </c>
      <c r="M39" s="7"/>
      <c r="N39" s="30" t="s">
        <v>103</v>
      </c>
      <c r="O39" s="20"/>
    </row>
    <row r="40" spans="1:15" ht="18.75" customHeight="1">
      <c r="A40" s="19"/>
      <c r="B40" s="3" t="s">
        <v>104</v>
      </c>
      <c r="C40" s="3" t="s">
        <v>105</v>
      </c>
      <c r="D40" s="5">
        <v>10000</v>
      </c>
      <c r="E40" s="5">
        <v>0</v>
      </c>
      <c r="F40" s="5">
        <v>520000</v>
      </c>
      <c r="G40" s="5">
        <f>SUM(D40:F40)</f>
        <v>530000</v>
      </c>
      <c r="H40" s="5">
        <v>10000</v>
      </c>
      <c r="I40" s="5">
        <v>10000</v>
      </c>
      <c r="J40" s="1"/>
      <c r="K40" s="7"/>
      <c r="L40" s="7" t="s">
        <v>18</v>
      </c>
      <c r="M40" s="7"/>
      <c r="N40" s="7" t="s">
        <v>18</v>
      </c>
      <c r="O40" s="20"/>
    </row>
    <row r="41" spans="1:15" ht="18.75" customHeight="1">
      <c r="A41" s="19"/>
      <c r="B41" s="3" t="s">
        <v>25</v>
      </c>
      <c r="C41" s="3" t="s">
        <v>106</v>
      </c>
      <c r="D41" s="5" t="s">
        <v>103</v>
      </c>
      <c r="E41" s="5" t="s">
        <v>103</v>
      </c>
      <c r="F41" s="5" t="s">
        <v>103</v>
      </c>
      <c r="G41" s="5" t="s">
        <v>103</v>
      </c>
      <c r="H41" s="5" t="s">
        <v>103</v>
      </c>
      <c r="I41" s="5" t="s">
        <v>103</v>
      </c>
      <c r="J41" s="1"/>
      <c r="K41" s="7"/>
      <c r="L41" s="30" t="s">
        <v>103</v>
      </c>
      <c r="M41" s="7"/>
      <c r="N41" s="30" t="s">
        <v>103</v>
      </c>
      <c r="O41" s="20"/>
    </row>
    <row r="42" spans="1:15" ht="18.75" customHeight="1">
      <c r="A42" s="19"/>
      <c r="B42" s="3" t="s">
        <v>107</v>
      </c>
      <c r="C42" s="3" t="s">
        <v>109</v>
      </c>
      <c r="D42" s="5">
        <v>10000</v>
      </c>
      <c r="E42" s="5">
        <v>20000</v>
      </c>
      <c r="F42" s="5">
        <v>93000</v>
      </c>
      <c r="G42" s="5">
        <f>SUM(D42:F42)</f>
        <v>123000</v>
      </c>
      <c r="H42" s="5">
        <v>10000</v>
      </c>
      <c r="I42" s="5">
        <v>10000</v>
      </c>
      <c r="J42" s="1"/>
      <c r="K42" s="7"/>
      <c r="L42" s="7" t="s">
        <v>18</v>
      </c>
      <c r="M42" s="7"/>
      <c r="N42" s="7" t="s">
        <v>18</v>
      </c>
      <c r="O42" s="20"/>
    </row>
    <row r="43" spans="1:15" ht="18.75" customHeight="1">
      <c r="A43" s="19"/>
      <c r="B43" s="3" t="s">
        <v>108</v>
      </c>
      <c r="C43" s="3" t="s">
        <v>110</v>
      </c>
      <c r="D43" s="5" t="s">
        <v>111</v>
      </c>
      <c r="E43" s="5" t="s">
        <v>111</v>
      </c>
      <c r="F43" s="5" t="s">
        <v>111</v>
      </c>
      <c r="G43" s="5" t="s">
        <v>111</v>
      </c>
      <c r="H43" s="5" t="s">
        <v>111</v>
      </c>
      <c r="I43" s="5" t="s">
        <v>111</v>
      </c>
      <c r="J43" s="1"/>
      <c r="K43" s="7"/>
      <c r="L43" s="30" t="s">
        <v>111</v>
      </c>
      <c r="M43" s="7"/>
      <c r="N43" s="30" t="s">
        <v>111</v>
      </c>
      <c r="O43" s="20"/>
    </row>
    <row r="44" spans="1:15" ht="18.75" customHeight="1">
      <c r="A44" s="19"/>
      <c r="B44" s="3" t="s">
        <v>112</v>
      </c>
      <c r="C44" s="3" t="s">
        <v>113</v>
      </c>
      <c r="D44" s="5">
        <v>10000</v>
      </c>
      <c r="E44" s="5">
        <v>0</v>
      </c>
      <c r="F44" s="5">
        <v>0</v>
      </c>
      <c r="G44" s="5">
        <f>SUM(D44:F44)</f>
        <v>10000</v>
      </c>
      <c r="H44" s="5">
        <v>10000</v>
      </c>
      <c r="I44" s="5">
        <v>10000</v>
      </c>
      <c r="J44" s="1"/>
      <c r="K44" s="7"/>
      <c r="L44" s="7" t="s">
        <v>18</v>
      </c>
      <c r="M44" s="7"/>
      <c r="N44" s="7" t="s">
        <v>18</v>
      </c>
      <c r="O44" s="20"/>
    </row>
    <row r="45" spans="1:15" ht="18.75" customHeight="1">
      <c r="A45" s="19"/>
      <c r="B45" s="3" t="s">
        <v>25</v>
      </c>
      <c r="C45" s="3" t="s">
        <v>114</v>
      </c>
      <c r="D45" s="5" t="s">
        <v>115</v>
      </c>
      <c r="E45" s="5" t="s">
        <v>115</v>
      </c>
      <c r="F45" s="5" t="s">
        <v>115</v>
      </c>
      <c r="G45" s="5" t="s">
        <v>115</v>
      </c>
      <c r="H45" s="5" t="s">
        <v>115</v>
      </c>
      <c r="I45" s="5" t="s">
        <v>115</v>
      </c>
      <c r="J45" s="1"/>
      <c r="K45" s="7"/>
      <c r="L45" s="30" t="s">
        <v>115</v>
      </c>
      <c r="M45" s="7"/>
      <c r="N45" s="30" t="s">
        <v>115</v>
      </c>
      <c r="O45" s="20"/>
    </row>
    <row r="46" spans="1:15" ht="18.75" customHeight="1">
      <c r="A46" s="19"/>
      <c r="B46" s="3" t="s">
        <v>116</v>
      </c>
      <c r="C46" s="3" t="s">
        <v>117</v>
      </c>
      <c r="D46" s="5">
        <v>40000</v>
      </c>
      <c r="E46" s="5">
        <v>350000</v>
      </c>
      <c r="F46" s="5">
        <v>502000</v>
      </c>
      <c r="G46" s="5">
        <f>SUM(D46:F46)</f>
        <v>892000</v>
      </c>
      <c r="H46" s="5">
        <v>40000</v>
      </c>
      <c r="I46" s="5">
        <v>40000</v>
      </c>
      <c r="J46" s="1"/>
      <c r="K46" s="7"/>
      <c r="L46" s="7" t="s">
        <v>18</v>
      </c>
      <c r="M46" s="7"/>
      <c r="N46" s="7" t="s">
        <v>18</v>
      </c>
      <c r="O46" s="20"/>
    </row>
    <row r="47" spans="1:15" ht="18.75" customHeight="1">
      <c r="A47" s="19"/>
      <c r="B47" s="3" t="s">
        <v>125</v>
      </c>
      <c r="C47" s="15" t="s">
        <v>126</v>
      </c>
      <c r="D47" s="5">
        <v>20000</v>
      </c>
      <c r="E47" s="5">
        <v>0</v>
      </c>
      <c r="F47" s="5">
        <v>0</v>
      </c>
      <c r="G47" s="5">
        <f>SUM(D47:E47:F47)</f>
        <v>20000</v>
      </c>
      <c r="H47" s="5">
        <v>20000</v>
      </c>
      <c r="I47" s="5">
        <v>20000</v>
      </c>
      <c r="J47" s="1"/>
      <c r="K47" s="7"/>
      <c r="L47" s="7" t="s">
        <v>18</v>
      </c>
      <c r="M47" s="7"/>
      <c r="N47" s="7" t="s">
        <v>18</v>
      </c>
      <c r="O47" s="20"/>
    </row>
    <row r="48" spans="1:15" ht="18.75" customHeight="1">
      <c r="A48" s="19"/>
      <c r="B48" s="3" t="s">
        <v>25</v>
      </c>
      <c r="C48" s="15" t="s">
        <v>127</v>
      </c>
      <c r="D48" s="5" t="s">
        <v>28</v>
      </c>
      <c r="E48" s="5" t="s">
        <v>28</v>
      </c>
      <c r="F48" s="5" t="s">
        <v>28</v>
      </c>
      <c r="G48" s="5" t="s">
        <v>35</v>
      </c>
      <c r="H48" s="5" t="s">
        <v>28</v>
      </c>
      <c r="I48" s="5" t="s">
        <v>28</v>
      </c>
      <c r="J48" s="1"/>
      <c r="K48" s="7"/>
      <c r="L48" s="7" t="s">
        <v>28</v>
      </c>
      <c r="M48" s="7"/>
      <c r="N48" s="7" t="s">
        <v>28</v>
      </c>
      <c r="O48" s="20"/>
    </row>
    <row r="49" spans="1:15" ht="18.75" customHeight="1">
      <c r="A49" s="19"/>
      <c r="B49" s="3" t="s">
        <v>128</v>
      </c>
      <c r="C49" s="15" t="s">
        <v>130</v>
      </c>
      <c r="D49" s="5">
        <v>30000</v>
      </c>
      <c r="E49" s="5">
        <v>140000</v>
      </c>
      <c r="F49" s="5">
        <v>340000</v>
      </c>
      <c r="G49" s="5">
        <f>SUM(D49:E49:F49)</f>
        <v>510000</v>
      </c>
      <c r="H49" s="5">
        <v>30000</v>
      </c>
      <c r="I49" s="5">
        <v>30000</v>
      </c>
      <c r="J49" s="1"/>
      <c r="K49" s="7"/>
      <c r="L49" s="7" t="s">
        <v>18</v>
      </c>
      <c r="M49" s="7"/>
      <c r="N49" s="7" t="s">
        <v>18</v>
      </c>
      <c r="O49" s="20"/>
    </row>
    <row r="50" spans="1:15" ht="18.75" customHeight="1">
      <c r="A50" s="19"/>
      <c r="B50" s="3" t="s">
        <v>129</v>
      </c>
      <c r="C50" s="15" t="s">
        <v>131</v>
      </c>
      <c r="D50" s="5" t="s">
        <v>132</v>
      </c>
      <c r="E50" s="5" t="s">
        <v>132</v>
      </c>
      <c r="F50" s="5" t="s">
        <v>132</v>
      </c>
      <c r="G50" s="5" t="s">
        <v>132</v>
      </c>
      <c r="H50" s="5" t="s">
        <v>132</v>
      </c>
      <c r="I50" s="5" t="s">
        <v>132</v>
      </c>
      <c r="J50" s="1"/>
      <c r="K50" s="7"/>
      <c r="L50" s="30" t="s">
        <v>132</v>
      </c>
      <c r="M50" s="7"/>
      <c r="N50" s="30" t="s">
        <v>132</v>
      </c>
      <c r="O50" s="20"/>
    </row>
    <row r="51" spans="1:15" ht="18.75" customHeight="1">
      <c r="A51" s="19"/>
      <c r="B51" s="3" t="s">
        <v>136</v>
      </c>
      <c r="C51" s="15" t="s">
        <v>137</v>
      </c>
      <c r="D51" s="5">
        <v>10000</v>
      </c>
      <c r="E51" s="5">
        <v>0</v>
      </c>
      <c r="F51" s="5">
        <v>28500</v>
      </c>
      <c r="G51" s="5">
        <f>SUM(D51:E51:F51)</f>
        <v>38500</v>
      </c>
      <c r="H51" s="5">
        <v>10000</v>
      </c>
      <c r="I51" s="5">
        <v>10000</v>
      </c>
      <c r="J51" s="1"/>
      <c r="K51" s="7"/>
      <c r="L51" s="7" t="s">
        <v>18</v>
      </c>
      <c r="M51" s="7"/>
      <c r="N51" s="7" t="s">
        <v>18</v>
      </c>
      <c r="O51" s="20"/>
    </row>
    <row r="52" spans="1:15" ht="18.75" customHeight="1">
      <c r="A52" s="19"/>
      <c r="B52" s="3" t="s">
        <v>25</v>
      </c>
      <c r="C52" s="15" t="s">
        <v>138</v>
      </c>
      <c r="D52" s="5" t="s">
        <v>139</v>
      </c>
      <c r="E52" s="5" t="s">
        <v>139</v>
      </c>
      <c r="F52" s="5" t="s">
        <v>139</v>
      </c>
      <c r="G52" s="5" t="s">
        <v>139</v>
      </c>
      <c r="H52" s="5" t="s">
        <v>139</v>
      </c>
      <c r="I52" s="5" t="s">
        <v>139</v>
      </c>
      <c r="J52" s="1"/>
      <c r="K52" s="7"/>
      <c r="L52" s="30" t="s">
        <v>139</v>
      </c>
      <c r="M52" s="7"/>
      <c r="N52" s="30" t="s">
        <v>139</v>
      </c>
      <c r="O52" s="20"/>
    </row>
    <row r="53" spans="1:15" ht="18.75" customHeight="1">
      <c r="A53" s="19"/>
      <c r="B53" s="3" t="s">
        <v>140</v>
      </c>
      <c r="C53" s="3" t="s">
        <v>141</v>
      </c>
      <c r="D53" s="5">
        <v>10000</v>
      </c>
      <c r="E53" s="5">
        <v>0</v>
      </c>
      <c r="F53" s="5">
        <v>55500</v>
      </c>
      <c r="G53" s="5">
        <f>SUM(D53:E53:F53)</f>
        <v>65500</v>
      </c>
      <c r="H53" s="5">
        <v>10000</v>
      </c>
      <c r="I53" s="5">
        <v>10000</v>
      </c>
      <c r="J53" s="1"/>
      <c r="K53" s="7"/>
      <c r="L53" s="7" t="s">
        <v>18</v>
      </c>
      <c r="M53" s="7"/>
      <c r="N53" s="7" t="s">
        <v>18</v>
      </c>
      <c r="O53" s="20"/>
    </row>
    <row r="54" spans="1:15" ht="18.75" customHeight="1">
      <c r="A54" s="19"/>
      <c r="B54" s="3" t="s">
        <v>139</v>
      </c>
      <c r="C54" s="3" t="s">
        <v>142</v>
      </c>
      <c r="D54" s="5" t="s">
        <v>139</v>
      </c>
      <c r="E54" s="5" t="s">
        <v>139</v>
      </c>
      <c r="F54" s="5" t="s">
        <v>139</v>
      </c>
      <c r="G54" s="5" t="s">
        <v>139</v>
      </c>
      <c r="H54" s="5" t="s">
        <v>139</v>
      </c>
      <c r="I54" s="5" t="s">
        <v>139</v>
      </c>
      <c r="J54" s="1"/>
      <c r="K54" s="7"/>
      <c r="L54" s="30" t="s">
        <v>139</v>
      </c>
      <c r="M54" s="30" t="s">
        <v>139</v>
      </c>
      <c r="N54" s="30" t="s">
        <v>139</v>
      </c>
      <c r="O54" s="20"/>
    </row>
    <row r="55" spans="1:15" ht="18.75" customHeight="1">
      <c r="A55" s="19"/>
      <c r="B55" s="3" t="s">
        <v>146</v>
      </c>
      <c r="C55" s="3" t="s">
        <v>147</v>
      </c>
      <c r="D55" s="5">
        <v>10000</v>
      </c>
      <c r="E55" s="5">
        <v>0</v>
      </c>
      <c r="F55" s="5">
        <v>90000</v>
      </c>
      <c r="G55" s="5">
        <f>SUM(D55:E55:F55)</f>
        <v>100000</v>
      </c>
      <c r="H55" s="5">
        <v>10000</v>
      </c>
      <c r="I55" s="5">
        <v>10000</v>
      </c>
      <c r="J55" s="1"/>
      <c r="K55" s="7"/>
      <c r="L55" s="7" t="s">
        <v>18</v>
      </c>
      <c r="M55" s="7"/>
      <c r="N55" s="7" t="s">
        <v>18</v>
      </c>
      <c r="O55" s="20"/>
    </row>
    <row r="56" spans="1:15" ht="18.75" customHeight="1">
      <c r="A56" s="19"/>
      <c r="B56" s="3" t="s">
        <v>25</v>
      </c>
      <c r="C56" s="3" t="s">
        <v>148</v>
      </c>
      <c r="D56" s="5" t="s">
        <v>149</v>
      </c>
      <c r="E56" s="5" t="s">
        <v>149</v>
      </c>
      <c r="F56" s="5" t="s">
        <v>149</v>
      </c>
      <c r="G56" s="5" t="s">
        <v>149</v>
      </c>
      <c r="H56" s="5" t="s">
        <v>149</v>
      </c>
      <c r="I56" s="5" t="s">
        <v>149</v>
      </c>
      <c r="J56" s="1"/>
      <c r="K56" s="7"/>
      <c r="L56" s="30" t="s">
        <v>149</v>
      </c>
      <c r="M56" s="7"/>
      <c r="N56" s="30" t="s">
        <v>149</v>
      </c>
      <c r="O56" s="20"/>
    </row>
    <row r="57" spans="1:15" ht="18.75" customHeight="1">
      <c r="A57" s="19"/>
      <c r="B57" s="3" t="s">
        <v>150</v>
      </c>
      <c r="C57" s="3" t="s">
        <v>151</v>
      </c>
      <c r="D57" s="5">
        <v>18000</v>
      </c>
      <c r="E57" s="5">
        <v>0</v>
      </c>
      <c r="F57" s="5">
        <v>82000</v>
      </c>
      <c r="G57" s="5">
        <f>SUM(D57:E57:F57)</f>
        <v>100000</v>
      </c>
      <c r="H57" s="5">
        <v>18000</v>
      </c>
      <c r="I57" s="5">
        <v>18000</v>
      </c>
      <c r="J57" s="1"/>
      <c r="K57" s="7"/>
      <c r="L57" s="7" t="s">
        <v>18</v>
      </c>
      <c r="M57" s="7"/>
      <c r="N57" s="7" t="s">
        <v>18</v>
      </c>
      <c r="O57" s="20"/>
    </row>
    <row r="58" spans="1:15" ht="18.75" customHeight="1">
      <c r="A58" s="19"/>
      <c r="B58" s="3" t="s">
        <v>152</v>
      </c>
      <c r="C58" s="3" t="s">
        <v>153</v>
      </c>
      <c r="D58" s="5">
        <v>8000</v>
      </c>
      <c r="E58" s="5">
        <v>50700</v>
      </c>
      <c r="F58" s="5">
        <v>17500</v>
      </c>
      <c r="G58" s="5">
        <f>SUM(D58:E58:F58)</f>
        <v>76200</v>
      </c>
      <c r="H58" s="5">
        <v>8000</v>
      </c>
      <c r="I58" s="5">
        <v>8000</v>
      </c>
      <c r="J58" s="1"/>
      <c r="K58" s="7"/>
      <c r="L58" s="7" t="s">
        <v>18</v>
      </c>
      <c r="M58" s="7"/>
      <c r="N58" s="7" t="s">
        <v>18</v>
      </c>
      <c r="O58" s="20"/>
    </row>
    <row r="59" spans="1:15" ht="18.75" customHeight="1">
      <c r="A59" s="19"/>
      <c r="B59" s="3" t="s">
        <v>154</v>
      </c>
      <c r="C59" s="3" t="s">
        <v>155</v>
      </c>
      <c r="D59" s="5">
        <v>20000</v>
      </c>
      <c r="E59" s="5">
        <v>200550</v>
      </c>
      <c r="F59" s="5">
        <v>280850</v>
      </c>
      <c r="G59" s="5">
        <f>SUM(D59:E59:F59)</f>
        <v>501400</v>
      </c>
      <c r="H59" s="5">
        <v>20000</v>
      </c>
      <c r="I59" s="5">
        <v>20000</v>
      </c>
      <c r="J59" s="1"/>
      <c r="K59" s="7"/>
      <c r="L59" s="7" t="s">
        <v>18</v>
      </c>
      <c r="M59" s="7"/>
      <c r="N59" s="7" t="s">
        <v>18</v>
      </c>
      <c r="O59" s="20"/>
    </row>
    <row r="60" spans="1:15" ht="18.75" customHeight="1">
      <c r="A60" s="19"/>
      <c r="B60" s="3" t="s">
        <v>25</v>
      </c>
      <c r="C60" s="3" t="s">
        <v>156</v>
      </c>
      <c r="D60" s="5" t="s">
        <v>157</v>
      </c>
      <c r="E60" s="5" t="s">
        <v>157</v>
      </c>
      <c r="F60" s="5" t="s">
        <v>157</v>
      </c>
      <c r="G60" s="5" t="s">
        <v>157</v>
      </c>
      <c r="H60" s="5" t="s">
        <v>157</v>
      </c>
      <c r="I60" s="5" t="s">
        <v>157</v>
      </c>
      <c r="J60" s="1"/>
      <c r="K60" s="7"/>
      <c r="L60" s="30" t="s">
        <v>157</v>
      </c>
      <c r="M60" s="7"/>
      <c r="N60" s="30" t="s">
        <v>157</v>
      </c>
      <c r="O60" s="20"/>
    </row>
    <row r="61" spans="1:15" ht="18.75" customHeight="1">
      <c r="A61" s="19"/>
      <c r="B61" s="3" t="s">
        <v>158</v>
      </c>
      <c r="C61" s="3" t="s">
        <v>159</v>
      </c>
      <c r="D61" s="5">
        <v>30000</v>
      </c>
      <c r="E61" s="5">
        <v>0</v>
      </c>
      <c r="F61" s="5">
        <v>16000</v>
      </c>
      <c r="G61" s="5">
        <f>SUM(D61:E61:F61)</f>
        <v>46000</v>
      </c>
      <c r="H61" s="5">
        <v>30000</v>
      </c>
      <c r="I61" s="5">
        <v>30000</v>
      </c>
      <c r="J61" s="1"/>
      <c r="K61" s="7"/>
      <c r="L61" s="7" t="s">
        <v>18</v>
      </c>
      <c r="M61" s="7"/>
      <c r="N61" s="7" t="s">
        <v>18</v>
      </c>
      <c r="O61" s="20"/>
    </row>
    <row r="62" spans="1:15" ht="18.75" customHeight="1">
      <c r="A62" s="19"/>
      <c r="B62" s="3" t="s">
        <v>25</v>
      </c>
      <c r="C62" s="3" t="s">
        <v>160</v>
      </c>
      <c r="D62" s="5" t="s">
        <v>161</v>
      </c>
      <c r="E62" s="5" t="s">
        <v>161</v>
      </c>
      <c r="F62" s="5" t="s">
        <v>161</v>
      </c>
      <c r="G62" s="5" t="s">
        <v>161</v>
      </c>
      <c r="H62" s="5" t="s">
        <v>161</v>
      </c>
      <c r="I62" s="5" t="s">
        <v>161</v>
      </c>
      <c r="J62" s="1"/>
      <c r="K62" s="7"/>
      <c r="L62" s="30" t="s">
        <v>161</v>
      </c>
      <c r="M62" s="7"/>
      <c r="N62" s="30" t="s">
        <v>161</v>
      </c>
      <c r="O62" s="20"/>
    </row>
    <row r="63" spans="1:15" ht="18.75" customHeight="1">
      <c r="A63" s="19"/>
      <c r="B63" s="3" t="s">
        <v>165</v>
      </c>
      <c r="C63" s="3" t="s">
        <v>166</v>
      </c>
      <c r="D63" s="5">
        <v>10000</v>
      </c>
      <c r="E63" s="5">
        <v>0</v>
      </c>
      <c r="F63" s="5">
        <v>0</v>
      </c>
      <c r="G63" s="5">
        <f>SUM(D63:E63:F63)</f>
        <v>10000</v>
      </c>
      <c r="H63" s="5">
        <v>10000</v>
      </c>
      <c r="I63" s="5">
        <v>10000</v>
      </c>
      <c r="J63" s="1"/>
      <c r="K63" s="7"/>
      <c r="L63" s="7" t="s">
        <v>18</v>
      </c>
      <c r="M63" s="7"/>
      <c r="N63" s="7" t="s">
        <v>18</v>
      </c>
      <c r="O63" s="20"/>
    </row>
    <row r="64" spans="1:15" ht="18.75" customHeight="1">
      <c r="A64" s="19"/>
      <c r="B64" s="3" t="s">
        <v>29</v>
      </c>
      <c r="C64" s="3" t="s">
        <v>167</v>
      </c>
      <c r="D64" s="5"/>
      <c r="E64" s="5"/>
      <c r="F64" s="5"/>
      <c r="G64" s="5"/>
      <c r="H64" s="5"/>
      <c r="I64" s="5"/>
      <c r="J64" s="1"/>
      <c r="K64" s="7"/>
      <c r="L64" s="7"/>
      <c r="M64" s="7"/>
      <c r="N64" s="7"/>
      <c r="O64" s="20"/>
    </row>
    <row r="65" spans="1:15" ht="18.75" customHeight="1">
      <c r="A65" s="31"/>
      <c r="B65" s="32" t="s">
        <v>168</v>
      </c>
      <c r="C65" s="32" t="s">
        <v>170</v>
      </c>
      <c r="D65" s="33">
        <v>30000</v>
      </c>
      <c r="E65" s="33">
        <v>0</v>
      </c>
      <c r="F65" s="33">
        <v>0</v>
      </c>
      <c r="G65" s="5">
        <f>SUM(D65:E65:F65)</f>
        <v>30000</v>
      </c>
      <c r="H65" s="5">
        <v>30000</v>
      </c>
      <c r="I65" s="5">
        <v>30000</v>
      </c>
      <c r="J65" s="34"/>
      <c r="K65" s="35"/>
      <c r="L65" s="7" t="s">
        <v>18</v>
      </c>
      <c r="M65" s="35"/>
      <c r="N65" s="7" t="s">
        <v>18</v>
      </c>
      <c r="O65" s="36"/>
    </row>
    <row r="66" spans="1:15" ht="18.75" customHeight="1">
      <c r="A66" s="31"/>
      <c r="B66" s="32" t="s">
        <v>169</v>
      </c>
      <c r="C66" s="32" t="s">
        <v>171</v>
      </c>
      <c r="D66" s="33"/>
      <c r="E66" s="33"/>
      <c r="F66" s="33"/>
      <c r="G66" s="33"/>
      <c r="H66" s="33"/>
      <c r="I66" s="33"/>
      <c r="J66" s="34"/>
      <c r="K66" s="35"/>
      <c r="L66" s="35"/>
      <c r="M66" s="35"/>
      <c r="N66" s="35"/>
      <c r="O66" s="36"/>
    </row>
    <row r="67" spans="1:15" ht="18.75" customHeight="1">
      <c r="A67" s="31"/>
      <c r="B67" s="32" t="s">
        <v>172</v>
      </c>
      <c r="C67" s="32" t="s">
        <v>174</v>
      </c>
      <c r="D67" s="33">
        <v>16000</v>
      </c>
      <c r="E67" s="33">
        <v>70000</v>
      </c>
      <c r="F67" s="33">
        <v>438000</v>
      </c>
      <c r="G67" s="5">
        <f>SUM(D67:E67:F67)</f>
        <v>524000</v>
      </c>
      <c r="H67" s="5">
        <v>16000</v>
      </c>
      <c r="I67" s="5">
        <v>16000</v>
      </c>
      <c r="J67" s="34"/>
      <c r="K67" s="35"/>
      <c r="L67" s="7" t="s">
        <v>18</v>
      </c>
      <c r="M67" s="35"/>
      <c r="N67" s="7" t="s">
        <v>18</v>
      </c>
      <c r="O67" s="36"/>
    </row>
    <row r="68" spans="1:15" ht="18.75" customHeight="1">
      <c r="A68" s="31"/>
      <c r="B68" s="32" t="s">
        <v>173</v>
      </c>
      <c r="C68" s="32"/>
      <c r="D68" s="33"/>
      <c r="E68" s="33"/>
      <c r="F68" s="33"/>
      <c r="G68" s="33"/>
      <c r="H68" s="33"/>
      <c r="I68" s="33"/>
      <c r="J68" s="34"/>
      <c r="K68" s="35"/>
      <c r="L68" s="35"/>
      <c r="M68" s="35"/>
      <c r="N68" s="35"/>
      <c r="O68" s="36"/>
    </row>
    <row r="69" spans="1:15" ht="18.75" customHeight="1" thickBot="1">
      <c r="A69" s="23"/>
      <c r="B69" s="24" t="s">
        <v>19</v>
      </c>
      <c r="C69" s="24" t="s">
        <v>182</v>
      </c>
      <c r="D69" s="25">
        <f aca="true" t="shared" si="0" ref="D69:I69">D23+D25+D27+D29+D31+D33+D35+D38+D40+D42+D44+D46+D47+D49+D51+D53+D55+D57+D58+D59+D61+D63+D65+D67</f>
        <v>460000</v>
      </c>
      <c r="E69" s="25">
        <f t="shared" si="0"/>
        <v>901250</v>
      </c>
      <c r="F69" s="25">
        <f t="shared" si="0"/>
        <v>2901110</v>
      </c>
      <c r="G69" s="25">
        <f t="shared" si="0"/>
        <v>4262360</v>
      </c>
      <c r="H69" s="25">
        <f t="shared" si="0"/>
        <v>460000</v>
      </c>
      <c r="I69" s="25">
        <f t="shared" si="0"/>
        <v>460000</v>
      </c>
      <c r="J69" s="26"/>
      <c r="K69" s="27"/>
      <c r="L69" s="27"/>
      <c r="M69" s="27"/>
      <c r="N69" s="27"/>
      <c r="O69" s="28"/>
    </row>
    <row r="70" spans="1:15" ht="21.75" thickTop="1">
      <c r="A70" s="67" t="s">
        <v>0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1:15" ht="19.5">
      <c r="A71" s="68" t="s">
        <v>34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1:15" ht="16.5">
      <c r="A72" s="70" t="s">
        <v>184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</row>
    <row r="73" spans="1:15" ht="17.25" thickBot="1">
      <c r="A73" s="58"/>
      <c r="B73" s="58"/>
      <c r="C73" s="58"/>
      <c r="D73" s="58"/>
      <c r="E73" s="58"/>
      <c r="F73" s="58"/>
      <c r="G73" s="58"/>
      <c r="H73" s="59" t="s">
        <v>47</v>
      </c>
      <c r="I73" s="59"/>
      <c r="J73" s="59"/>
      <c r="K73" s="59"/>
      <c r="L73" s="59"/>
      <c r="M73" s="59"/>
      <c r="N73" s="59"/>
      <c r="O73" s="59"/>
    </row>
    <row r="74" spans="1:15" ht="18.75" customHeight="1" thickTop="1">
      <c r="A74" s="60" t="s">
        <v>1</v>
      </c>
      <c r="B74" s="62" t="s">
        <v>2</v>
      </c>
      <c r="C74" s="63" t="s">
        <v>3</v>
      </c>
      <c r="D74" s="41" t="s">
        <v>4</v>
      </c>
      <c r="E74" s="65"/>
      <c r="F74" s="65"/>
      <c r="G74" s="42"/>
      <c r="H74" s="41" t="s">
        <v>5</v>
      </c>
      <c r="I74" s="42"/>
      <c r="J74" s="43" t="s">
        <v>6</v>
      </c>
      <c r="K74" s="45" t="s">
        <v>7</v>
      </c>
      <c r="L74" s="46"/>
      <c r="M74" s="49" t="s">
        <v>8</v>
      </c>
      <c r="N74" s="50"/>
      <c r="O74" s="51"/>
    </row>
    <row r="75" spans="1:15" ht="18.75" customHeight="1">
      <c r="A75" s="61"/>
      <c r="B75" s="40"/>
      <c r="C75" s="64"/>
      <c r="D75" s="55" t="s">
        <v>9</v>
      </c>
      <c r="E75" s="66" t="s">
        <v>10</v>
      </c>
      <c r="F75" s="66" t="s">
        <v>11</v>
      </c>
      <c r="G75" s="39" t="s">
        <v>12</v>
      </c>
      <c r="H75" s="55" t="s">
        <v>13</v>
      </c>
      <c r="I75" s="55" t="s">
        <v>14</v>
      </c>
      <c r="J75" s="44"/>
      <c r="K75" s="47"/>
      <c r="L75" s="48"/>
      <c r="M75" s="52"/>
      <c r="N75" s="53"/>
      <c r="O75" s="54"/>
    </row>
    <row r="76" spans="1:15" ht="18.75" customHeight="1" thickBot="1">
      <c r="A76" s="61"/>
      <c r="B76" s="40"/>
      <c r="C76" s="64"/>
      <c r="D76" s="56"/>
      <c r="E76" s="44"/>
      <c r="F76" s="44"/>
      <c r="G76" s="40"/>
      <c r="H76" s="56"/>
      <c r="I76" s="56"/>
      <c r="J76" s="44"/>
      <c r="K76" s="9" t="s">
        <v>15</v>
      </c>
      <c r="L76" s="9" t="s">
        <v>16</v>
      </c>
      <c r="M76" s="9" t="s">
        <v>15</v>
      </c>
      <c r="N76" s="9" t="s">
        <v>16</v>
      </c>
      <c r="O76" s="16" t="s">
        <v>17</v>
      </c>
    </row>
    <row r="77" spans="1:15" ht="18.75" customHeight="1">
      <c r="A77" s="17" t="s">
        <v>22</v>
      </c>
      <c r="B77" s="10" t="s">
        <v>50</v>
      </c>
      <c r="C77" s="10" t="s">
        <v>37</v>
      </c>
      <c r="D77" s="37">
        <v>10000</v>
      </c>
      <c r="E77" s="11">
        <v>85000</v>
      </c>
      <c r="F77" s="11">
        <v>149600</v>
      </c>
      <c r="G77" s="11">
        <f>SUM(D77:F77)</f>
        <v>244600</v>
      </c>
      <c r="H77" s="11">
        <v>10000</v>
      </c>
      <c r="I77" s="11">
        <v>10000</v>
      </c>
      <c r="J77" s="12"/>
      <c r="K77" s="13"/>
      <c r="L77" s="13" t="s">
        <v>18</v>
      </c>
      <c r="M77" s="13"/>
      <c r="N77" s="13" t="s">
        <v>18</v>
      </c>
      <c r="O77" s="18"/>
    </row>
    <row r="78" spans="1:15" ht="18.75" customHeight="1">
      <c r="A78" s="19"/>
      <c r="B78" s="3" t="s">
        <v>51</v>
      </c>
      <c r="C78" s="3" t="s">
        <v>38</v>
      </c>
      <c r="D78" s="5"/>
      <c r="E78" s="5"/>
      <c r="F78" s="5"/>
      <c r="G78" s="5"/>
      <c r="H78" s="5"/>
      <c r="I78" s="5"/>
      <c r="J78" s="1"/>
      <c r="K78" s="7"/>
      <c r="L78" s="7"/>
      <c r="M78" s="7"/>
      <c r="N78" s="7"/>
      <c r="O78" s="20"/>
    </row>
    <row r="79" spans="1:15" ht="18.75" customHeight="1">
      <c r="A79" s="19"/>
      <c r="B79" s="3" t="s">
        <v>53</v>
      </c>
      <c r="C79" s="3" t="s">
        <v>52</v>
      </c>
      <c r="D79" s="38">
        <v>15000</v>
      </c>
      <c r="E79" s="5">
        <v>0</v>
      </c>
      <c r="F79" s="5">
        <v>41320</v>
      </c>
      <c r="G79" s="5">
        <f>SUM(D79:F79)</f>
        <v>56320</v>
      </c>
      <c r="H79" s="5">
        <v>15000</v>
      </c>
      <c r="I79" s="5">
        <v>15000</v>
      </c>
      <c r="J79" s="1"/>
      <c r="K79" s="7"/>
      <c r="L79" s="7" t="s">
        <v>18</v>
      </c>
      <c r="M79" s="7"/>
      <c r="N79" s="7" t="s">
        <v>18</v>
      </c>
      <c r="O79" s="20"/>
    </row>
    <row r="80" spans="1:15" ht="18.75" customHeight="1">
      <c r="A80" s="19"/>
      <c r="B80" s="3" t="s">
        <v>54</v>
      </c>
      <c r="C80" s="3" t="s">
        <v>36</v>
      </c>
      <c r="D80" s="5"/>
      <c r="E80" s="5"/>
      <c r="F80" s="5"/>
      <c r="G80" s="5"/>
      <c r="H80" s="5"/>
      <c r="I80" s="5"/>
      <c r="J80" s="1"/>
      <c r="K80" s="7"/>
      <c r="L80" s="7"/>
      <c r="M80" s="7"/>
      <c r="N80" s="7"/>
      <c r="O80" s="20"/>
    </row>
    <row r="81" spans="1:15" ht="18.75" customHeight="1">
      <c r="A81" s="19"/>
      <c r="B81" s="3" t="s">
        <v>55</v>
      </c>
      <c r="C81" s="3" t="s">
        <v>48</v>
      </c>
      <c r="D81" s="38">
        <v>12800</v>
      </c>
      <c r="E81" s="5">
        <v>19200</v>
      </c>
      <c r="F81" s="5">
        <v>84300</v>
      </c>
      <c r="G81" s="5">
        <f>SUM(D81:F81)</f>
        <v>116300</v>
      </c>
      <c r="H81" s="5">
        <v>12800</v>
      </c>
      <c r="I81" s="5">
        <v>12800</v>
      </c>
      <c r="J81" s="1"/>
      <c r="K81" s="7"/>
      <c r="L81" s="7" t="s">
        <v>18</v>
      </c>
      <c r="M81" s="7"/>
      <c r="N81" s="7" t="s">
        <v>18</v>
      </c>
      <c r="O81" s="20"/>
    </row>
    <row r="82" spans="1:15" ht="18.75" customHeight="1">
      <c r="A82" s="19"/>
      <c r="B82" s="3"/>
      <c r="C82" s="3" t="s">
        <v>30</v>
      </c>
      <c r="D82" s="5"/>
      <c r="E82" s="5"/>
      <c r="F82" s="5"/>
      <c r="G82" s="5"/>
      <c r="H82" s="5"/>
      <c r="I82" s="5"/>
      <c r="J82" s="1"/>
      <c r="K82" s="7"/>
      <c r="L82" s="7"/>
      <c r="M82" s="7"/>
      <c r="N82" s="7"/>
      <c r="O82" s="20"/>
    </row>
    <row r="83" spans="1:15" ht="18.75" customHeight="1">
      <c r="A83" s="29"/>
      <c r="B83" s="3" t="s">
        <v>56</v>
      </c>
      <c r="C83" s="3" t="s">
        <v>41</v>
      </c>
      <c r="D83" s="38">
        <v>15000</v>
      </c>
      <c r="E83" s="5">
        <v>20000</v>
      </c>
      <c r="F83" s="5">
        <v>43200</v>
      </c>
      <c r="G83" s="5">
        <f>SUM(D83:F83)</f>
        <v>78200</v>
      </c>
      <c r="H83" s="5">
        <v>15000</v>
      </c>
      <c r="I83" s="5">
        <v>15000</v>
      </c>
      <c r="J83" s="1"/>
      <c r="K83" s="7"/>
      <c r="L83" s="7" t="s">
        <v>18</v>
      </c>
      <c r="M83" s="7"/>
      <c r="N83" s="7" t="s">
        <v>18</v>
      </c>
      <c r="O83" s="20"/>
    </row>
    <row r="84" spans="1:15" ht="18.75" customHeight="1">
      <c r="A84" s="19"/>
      <c r="B84" s="3" t="s">
        <v>25</v>
      </c>
      <c r="C84" s="3" t="s">
        <v>30</v>
      </c>
      <c r="D84" s="5" t="s">
        <v>25</v>
      </c>
      <c r="E84" s="5" t="s">
        <v>25</v>
      </c>
      <c r="F84" s="5" t="s">
        <v>25</v>
      </c>
      <c r="G84" s="5" t="s">
        <v>39</v>
      </c>
      <c r="H84" s="5" t="s">
        <v>25</v>
      </c>
      <c r="I84" s="5" t="s">
        <v>25</v>
      </c>
      <c r="J84" s="1"/>
      <c r="K84" s="7"/>
      <c r="L84" s="7" t="s">
        <v>25</v>
      </c>
      <c r="M84" s="7"/>
      <c r="N84" s="7" t="s">
        <v>25</v>
      </c>
      <c r="O84" s="20"/>
    </row>
    <row r="85" spans="1:15" ht="18.75" customHeight="1">
      <c r="A85" s="19"/>
      <c r="B85" s="3" t="s">
        <v>60</v>
      </c>
      <c r="C85" s="3" t="s">
        <v>48</v>
      </c>
      <c r="D85" s="38">
        <v>20000</v>
      </c>
      <c r="E85" s="5">
        <v>20000</v>
      </c>
      <c r="F85" s="5">
        <v>8840</v>
      </c>
      <c r="G85" s="5">
        <f>SUM(D85:F85)</f>
        <v>48840</v>
      </c>
      <c r="H85" s="5">
        <v>20000</v>
      </c>
      <c r="I85" s="5">
        <v>20000</v>
      </c>
      <c r="J85" s="1"/>
      <c r="K85" s="7"/>
      <c r="L85" s="7" t="s">
        <v>18</v>
      </c>
      <c r="M85" s="7"/>
      <c r="N85" s="7" t="s">
        <v>18</v>
      </c>
      <c r="O85" s="20"/>
    </row>
    <row r="86" spans="1:15" ht="18.75" customHeight="1">
      <c r="A86" s="19"/>
      <c r="B86" s="3" t="s">
        <v>29</v>
      </c>
      <c r="C86" s="3" t="s">
        <v>30</v>
      </c>
      <c r="D86" s="5" t="s">
        <v>25</v>
      </c>
      <c r="E86" s="5" t="s">
        <v>25</v>
      </c>
      <c r="F86" s="5" t="s">
        <v>25</v>
      </c>
      <c r="G86" s="5" t="s">
        <v>40</v>
      </c>
      <c r="H86" s="5" t="s">
        <v>25</v>
      </c>
      <c r="I86" s="5" t="s">
        <v>25</v>
      </c>
      <c r="J86" s="1"/>
      <c r="K86" s="7"/>
      <c r="L86" s="7" t="s">
        <v>25</v>
      </c>
      <c r="M86" s="7"/>
      <c r="N86" s="7" t="s">
        <v>25</v>
      </c>
      <c r="O86" s="20"/>
    </row>
    <row r="87" spans="1:15" ht="18.75" customHeight="1">
      <c r="A87" s="19"/>
      <c r="B87" s="3" t="s">
        <v>69</v>
      </c>
      <c r="C87" s="3" t="s">
        <v>70</v>
      </c>
      <c r="D87" s="38">
        <v>25000</v>
      </c>
      <c r="E87" s="5">
        <v>20000</v>
      </c>
      <c r="F87" s="5">
        <v>65000</v>
      </c>
      <c r="G87" s="5">
        <f>SUM(D87:F87)</f>
        <v>110000</v>
      </c>
      <c r="H87" s="5">
        <v>25000</v>
      </c>
      <c r="I87" s="5">
        <v>25000</v>
      </c>
      <c r="J87" s="1"/>
      <c r="K87" s="7"/>
      <c r="L87" s="7" t="s">
        <v>18</v>
      </c>
      <c r="M87" s="7"/>
      <c r="N87" s="7" t="s">
        <v>18</v>
      </c>
      <c r="O87" s="20"/>
    </row>
    <row r="88" spans="1:15" ht="18.75" customHeight="1">
      <c r="A88" s="19"/>
      <c r="B88" s="3" t="s">
        <v>25</v>
      </c>
      <c r="C88" s="3" t="s">
        <v>71</v>
      </c>
      <c r="D88" s="5" t="s">
        <v>25</v>
      </c>
      <c r="E88" s="5" t="s">
        <v>25</v>
      </c>
      <c r="F88" s="5" t="s">
        <v>25</v>
      </c>
      <c r="G88" s="5" t="s">
        <v>33</v>
      </c>
      <c r="H88" s="5" t="s">
        <v>25</v>
      </c>
      <c r="I88" s="5" t="s">
        <v>25</v>
      </c>
      <c r="J88" s="1"/>
      <c r="K88" s="7"/>
      <c r="L88" s="7" t="s">
        <v>31</v>
      </c>
      <c r="M88" s="7"/>
      <c r="N88" s="7" t="s">
        <v>25</v>
      </c>
      <c r="O88" s="20"/>
    </row>
    <row r="89" spans="1:15" ht="18.75" customHeight="1">
      <c r="A89" s="19"/>
      <c r="B89" s="3" t="s">
        <v>75</v>
      </c>
      <c r="C89" s="3" t="s">
        <v>77</v>
      </c>
      <c r="D89" s="38">
        <v>20000</v>
      </c>
      <c r="E89" s="5">
        <v>0</v>
      </c>
      <c r="F89" s="5">
        <v>1000</v>
      </c>
      <c r="G89" s="5">
        <f>SUM(D89:E89:F89)</f>
        <v>21000</v>
      </c>
      <c r="H89" s="5">
        <v>20000</v>
      </c>
      <c r="I89" s="5">
        <v>20000</v>
      </c>
      <c r="J89" s="1"/>
      <c r="K89" s="7"/>
      <c r="L89" s="7" t="s">
        <v>18</v>
      </c>
      <c r="M89" s="7"/>
      <c r="N89" s="7" t="s">
        <v>18</v>
      </c>
      <c r="O89" s="20"/>
    </row>
    <row r="90" spans="1:15" ht="18.75" customHeight="1">
      <c r="A90" s="19"/>
      <c r="B90" s="3" t="s">
        <v>76</v>
      </c>
      <c r="C90" s="3" t="s">
        <v>78</v>
      </c>
      <c r="D90" s="5" t="s">
        <v>25</v>
      </c>
      <c r="E90" s="5" t="s">
        <v>25</v>
      </c>
      <c r="F90" s="5" t="s">
        <v>25</v>
      </c>
      <c r="G90" s="5" t="s">
        <v>32</v>
      </c>
      <c r="H90" s="5" t="s">
        <v>25</v>
      </c>
      <c r="I90" s="5" t="s">
        <v>25</v>
      </c>
      <c r="J90" s="1"/>
      <c r="K90" s="7"/>
      <c r="L90" s="7" t="s">
        <v>25</v>
      </c>
      <c r="M90" s="7"/>
      <c r="N90" s="7" t="s">
        <v>31</v>
      </c>
      <c r="O90" s="20"/>
    </row>
    <row r="91" spans="1:15" ht="18.75" customHeight="1">
      <c r="A91" s="19"/>
      <c r="B91" s="3" t="s">
        <v>82</v>
      </c>
      <c r="C91" s="3" t="s">
        <v>83</v>
      </c>
      <c r="D91" s="38">
        <v>22000</v>
      </c>
      <c r="E91" s="5">
        <v>0</v>
      </c>
      <c r="F91" s="5">
        <v>4000</v>
      </c>
      <c r="G91" s="5">
        <f>SUM(D91:E91:F91)</f>
        <v>26000</v>
      </c>
      <c r="H91" s="5">
        <v>22000</v>
      </c>
      <c r="I91" s="5">
        <v>22000</v>
      </c>
      <c r="J91" s="1"/>
      <c r="K91" s="7"/>
      <c r="L91" s="7" t="s">
        <v>18</v>
      </c>
      <c r="M91" s="7"/>
      <c r="N91" s="7" t="s">
        <v>18</v>
      </c>
      <c r="O91" s="20"/>
    </row>
    <row r="92" spans="1:15" ht="18.75" customHeight="1">
      <c r="A92" s="19"/>
      <c r="B92" s="3" t="s">
        <v>25</v>
      </c>
      <c r="C92" s="3" t="s">
        <v>84</v>
      </c>
      <c r="D92" s="5" t="s">
        <v>28</v>
      </c>
      <c r="E92" s="5" t="s">
        <v>28</v>
      </c>
      <c r="F92" s="5" t="s">
        <v>28</v>
      </c>
      <c r="G92" s="5" t="s">
        <v>35</v>
      </c>
      <c r="H92" s="5" t="s">
        <v>28</v>
      </c>
      <c r="I92" s="5" t="s">
        <v>28</v>
      </c>
      <c r="J92" s="1"/>
      <c r="K92" s="7"/>
      <c r="L92" s="7" t="s">
        <v>28</v>
      </c>
      <c r="M92" s="7"/>
      <c r="N92" s="7" t="s">
        <v>28</v>
      </c>
      <c r="O92" s="20"/>
    </row>
    <row r="93" spans="1:15" ht="18.75" customHeight="1">
      <c r="A93" s="19"/>
      <c r="B93" s="3" t="s">
        <v>96</v>
      </c>
      <c r="C93" s="3" t="s">
        <v>97</v>
      </c>
      <c r="D93" s="38">
        <v>20000</v>
      </c>
      <c r="E93" s="5">
        <v>20000</v>
      </c>
      <c r="F93" s="5">
        <v>65770</v>
      </c>
      <c r="G93" s="5">
        <f>SUM(D93:E93:F93)</f>
        <v>105770</v>
      </c>
      <c r="H93" s="5">
        <v>20000</v>
      </c>
      <c r="I93" s="5">
        <v>20000</v>
      </c>
      <c r="J93" s="1"/>
      <c r="K93" s="7"/>
      <c r="L93" s="7" t="s">
        <v>18</v>
      </c>
      <c r="M93" s="7"/>
      <c r="N93" s="7" t="s">
        <v>18</v>
      </c>
      <c r="O93" s="20"/>
    </row>
    <row r="94" spans="1:15" ht="18.75" customHeight="1">
      <c r="A94" s="19"/>
      <c r="B94" s="3" t="s">
        <v>25</v>
      </c>
      <c r="C94" s="3" t="s">
        <v>98</v>
      </c>
      <c r="D94" s="5" t="s">
        <v>28</v>
      </c>
      <c r="E94" s="5" t="s">
        <v>28</v>
      </c>
      <c r="F94" s="5" t="s">
        <v>28</v>
      </c>
      <c r="G94" s="5" t="s">
        <v>35</v>
      </c>
      <c r="H94" s="5" t="s">
        <v>28</v>
      </c>
      <c r="I94" s="5" t="s">
        <v>28</v>
      </c>
      <c r="J94" s="1" t="s">
        <v>28</v>
      </c>
      <c r="K94" s="7"/>
      <c r="L94" s="7" t="s">
        <v>28</v>
      </c>
      <c r="M94" s="7"/>
      <c r="N94" s="7" t="s">
        <v>28</v>
      </c>
      <c r="O94" s="20"/>
    </row>
    <row r="95" spans="1:15" ht="18.75" customHeight="1">
      <c r="A95" s="19"/>
      <c r="B95" s="3" t="s">
        <v>118</v>
      </c>
      <c r="C95" s="3" t="s">
        <v>119</v>
      </c>
      <c r="D95" s="38">
        <v>12000</v>
      </c>
      <c r="E95" s="5">
        <v>0</v>
      </c>
      <c r="F95" s="5">
        <v>33500</v>
      </c>
      <c r="G95" s="5">
        <f>SUM(D95:E95:F95)</f>
        <v>45500</v>
      </c>
      <c r="H95" s="5">
        <v>12000</v>
      </c>
      <c r="I95" s="5">
        <v>12000</v>
      </c>
      <c r="J95" s="1"/>
      <c r="K95" s="7"/>
      <c r="L95" s="7" t="s">
        <v>18</v>
      </c>
      <c r="M95" s="7"/>
      <c r="N95" s="7" t="s">
        <v>18</v>
      </c>
      <c r="O95" s="20"/>
    </row>
    <row r="96" spans="1:15" ht="18.75" customHeight="1">
      <c r="A96" s="19"/>
      <c r="B96" s="3" t="s">
        <v>25</v>
      </c>
      <c r="C96" s="3" t="s">
        <v>120</v>
      </c>
      <c r="D96" s="5" t="s">
        <v>28</v>
      </c>
      <c r="E96" s="5" t="s">
        <v>28</v>
      </c>
      <c r="F96" s="5" t="s">
        <v>28</v>
      </c>
      <c r="G96" s="5" t="s">
        <v>35</v>
      </c>
      <c r="H96" s="5" t="s">
        <v>28</v>
      </c>
      <c r="I96" s="5" t="s">
        <v>28</v>
      </c>
      <c r="J96" s="1"/>
      <c r="K96" s="7"/>
      <c r="L96" s="7" t="s">
        <v>28</v>
      </c>
      <c r="M96" s="7"/>
      <c r="N96" s="7" t="s">
        <v>28</v>
      </c>
      <c r="O96" s="20"/>
    </row>
    <row r="97" spans="1:15" ht="18.75" customHeight="1">
      <c r="A97" s="19"/>
      <c r="B97" s="3" t="s">
        <v>121</v>
      </c>
      <c r="C97" s="3" t="s">
        <v>123</v>
      </c>
      <c r="D97" s="38">
        <v>10000</v>
      </c>
      <c r="E97" s="5">
        <v>10000</v>
      </c>
      <c r="F97" s="5">
        <v>28100</v>
      </c>
      <c r="G97" s="5">
        <f>SUM(D97:E97:F97)</f>
        <v>48100</v>
      </c>
      <c r="H97" s="5">
        <v>10000</v>
      </c>
      <c r="I97" s="5">
        <v>10000</v>
      </c>
      <c r="J97" s="1"/>
      <c r="K97" s="7"/>
      <c r="L97" s="7" t="s">
        <v>18</v>
      </c>
      <c r="M97" s="7"/>
      <c r="N97" s="7" t="s">
        <v>18</v>
      </c>
      <c r="O97" s="20"/>
    </row>
    <row r="98" spans="1:15" ht="18.75" customHeight="1">
      <c r="A98" s="19"/>
      <c r="B98" s="3" t="s">
        <v>122</v>
      </c>
      <c r="C98" s="3" t="s">
        <v>124</v>
      </c>
      <c r="D98" s="5"/>
      <c r="E98" s="5"/>
      <c r="F98" s="5"/>
      <c r="G98" s="5"/>
      <c r="H98" s="5"/>
      <c r="I98" s="5"/>
      <c r="J98" s="1"/>
      <c r="K98" s="7"/>
      <c r="L98" s="7"/>
      <c r="M98" s="7"/>
      <c r="N98" s="7"/>
      <c r="O98" s="20"/>
    </row>
    <row r="99" spans="1:15" ht="18.75" customHeight="1">
      <c r="A99" s="19"/>
      <c r="B99" s="3" t="s">
        <v>133</v>
      </c>
      <c r="C99" s="3" t="s">
        <v>134</v>
      </c>
      <c r="D99" s="38">
        <v>10000</v>
      </c>
      <c r="E99" s="5">
        <v>0</v>
      </c>
      <c r="F99" s="5">
        <v>19800</v>
      </c>
      <c r="G99" s="5">
        <f>SUM(D99:F99)</f>
        <v>29800</v>
      </c>
      <c r="H99" s="5">
        <v>10000</v>
      </c>
      <c r="I99" s="5">
        <v>10000</v>
      </c>
      <c r="J99" s="1"/>
      <c r="K99" s="7"/>
      <c r="L99" s="7" t="s">
        <v>18</v>
      </c>
      <c r="M99" s="7"/>
      <c r="N99" s="7" t="s">
        <v>18</v>
      </c>
      <c r="O99" s="20"/>
    </row>
    <row r="100" spans="1:15" ht="18.75" customHeight="1">
      <c r="A100" s="19"/>
      <c r="B100" s="3" t="s">
        <v>29</v>
      </c>
      <c r="C100" s="3" t="s">
        <v>135</v>
      </c>
      <c r="D100" s="5" t="s">
        <v>25</v>
      </c>
      <c r="E100" s="5" t="s">
        <v>25</v>
      </c>
      <c r="F100" s="5" t="s">
        <v>25</v>
      </c>
      <c r="G100" s="5" t="s">
        <v>26</v>
      </c>
      <c r="H100" s="5" t="s">
        <v>25</v>
      </c>
      <c r="I100" s="5" t="s">
        <v>25</v>
      </c>
      <c r="J100" s="1"/>
      <c r="K100" s="7"/>
      <c r="L100" s="7"/>
      <c r="M100" s="7"/>
      <c r="N100" s="7"/>
      <c r="O100" s="20"/>
    </row>
    <row r="101" spans="1:15" ht="18.75" customHeight="1">
      <c r="A101" s="19"/>
      <c r="B101" s="3" t="s">
        <v>143</v>
      </c>
      <c r="C101" s="3" t="s">
        <v>144</v>
      </c>
      <c r="D101" s="38">
        <v>15000</v>
      </c>
      <c r="E101" s="5">
        <v>0</v>
      </c>
      <c r="F101" s="5">
        <v>26600</v>
      </c>
      <c r="G101" s="5">
        <f>SUM(D101:F101)</f>
        <v>41600</v>
      </c>
      <c r="H101" s="5">
        <v>15000</v>
      </c>
      <c r="I101" s="5">
        <v>15000</v>
      </c>
      <c r="J101" s="1"/>
      <c r="K101" s="7"/>
      <c r="L101" s="7" t="s">
        <v>18</v>
      </c>
      <c r="M101" s="7"/>
      <c r="N101" s="7" t="s">
        <v>18</v>
      </c>
      <c r="O101" s="20"/>
    </row>
    <row r="102" spans="1:15" ht="18.75" customHeight="1">
      <c r="A102" s="19"/>
      <c r="B102" s="3" t="s">
        <v>25</v>
      </c>
      <c r="C102" s="3" t="s">
        <v>145</v>
      </c>
      <c r="D102" s="5"/>
      <c r="E102" s="5"/>
      <c r="F102" s="5"/>
      <c r="G102" s="5"/>
      <c r="H102" s="5"/>
      <c r="I102" s="5"/>
      <c r="J102" s="1"/>
      <c r="K102" s="7"/>
      <c r="L102" s="7"/>
      <c r="M102" s="7"/>
      <c r="N102" s="7"/>
      <c r="O102" s="20"/>
    </row>
    <row r="103" spans="1:15" ht="18.75" customHeight="1">
      <c r="A103" s="19"/>
      <c r="B103" s="3" t="s">
        <v>162</v>
      </c>
      <c r="C103" s="3" t="s">
        <v>163</v>
      </c>
      <c r="D103" s="38">
        <v>15200</v>
      </c>
      <c r="E103" s="5">
        <v>0</v>
      </c>
      <c r="F103" s="5">
        <v>12800</v>
      </c>
      <c r="G103" s="5">
        <f>SUM(D103:F103)</f>
        <v>28000</v>
      </c>
      <c r="H103" s="5">
        <v>15200</v>
      </c>
      <c r="I103" s="5">
        <v>15200</v>
      </c>
      <c r="J103" s="1"/>
      <c r="K103" s="7"/>
      <c r="L103" s="7" t="s">
        <v>18</v>
      </c>
      <c r="M103" s="7"/>
      <c r="N103" s="7" t="s">
        <v>18</v>
      </c>
      <c r="O103" s="20"/>
    </row>
    <row r="104" spans="1:15" ht="18.75" customHeight="1">
      <c r="A104" s="19"/>
      <c r="B104" s="3" t="s">
        <v>29</v>
      </c>
      <c r="C104" s="3" t="s">
        <v>164</v>
      </c>
      <c r="D104" s="5" t="s">
        <v>28</v>
      </c>
      <c r="E104" s="5" t="s">
        <v>28</v>
      </c>
      <c r="F104" s="5" t="s">
        <v>28</v>
      </c>
      <c r="G104" s="5" t="s">
        <v>35</v>
      </c>
      <c r="H104" s="5" t="s">
        <v>28</v>
      </c>
      <c r="I104" s="5" t="s">
        <v>28</v>
      </c>
      <c r="J104" s="1"/>
      <c r="K104" s="7"/>
      <c r="L104" s="7" t="s">
        <v>28</v>
      </c>
      <c r="M104" s="7"/>
      <c r="N104" s="7" t="s">
        <v>28</v>
      </c>
      <c r="O104" s="20"/>
    </row>
    <row r="105" spans="1:15" ht="18.75" customHeight="1" thickBot="1">
      <c r="A105" s="21"/>
      <c r="B105" s="4" t="s">
        <v>19</v>
      </c>
      <c r="C105" s="4" t="s">
        <v>181</v>
      </c>
      <c r="D105" s="6">
        <f>D77+D79+D81+D83+D85+D87+D89+D91+D93+D95+D97+D99+D101+D103</f>
        <v>222000</v>
      </c>
      <c r="E105" s="6">
        <f>E77+E79+E81+E83+E85+E87+E89+E91+E93+E95+E97+E99+E101+E103</f>
        <v>194200</v>
      </c>
      <c r="F105" s="6">
        <f>F77+F79+F81+F83+F85+F87+F89+F91+F93+F95+F97+F99+F101+F103</f>
        <v>583830</v>
      </c>
      <c r="G105" s="6">
        <f>G77+G79+G81+G83+G85+G87+G89+G91+G93+G95+G97+G99+G101+G103</f>
        <v>1000030</v>
      </c>
      <c r="H105" s="6">
        <v>222000</v>
      </c>
      <c r="I105" s="6">
        <v>222000</v>
      </c>
      <c r="J105" s="2"/>
      <c r="K105" s="8"/>
      <c r="L105" s="8"/>
      <c r="M105" s="8"/>
      <c r="N105" s="8"/>
      <c r="O105" s="22"/>
    </row>
    <row r="106" spans="1:15" ht="18.75" customHeight="1" thickBot="1">
      <c r="A106" s="23" t="s">
        <v>23</v>
      </c>
      <c r="B106" s="24" t="s">
        <v>24</v>
      </c>
      <c r="C106" s="24" t="s">
        <v>183</v>
      </c>
      <c r="D106" s="25">
        <f>D10+D12+D15+D69+D105</f>
        <v>741934</v>
      </c>
      <c r="E106" s="25">
        <f>E10+E12+E15+E69+E105</f>
        <v>1115450</v>
      </c>
      <c r="F106" s="25">
        <f>F10+F12+F15+F69+F105</f>
        <v>3585470</v>
      </c>
      <c r="G106" s="25">
        <f>G10+G12+G15+G69+G105</f>
        <v>5442854</v>
      </c>
      <c r="H106" s="25">
        <v>741934</v>
      </c>
      <c r="I106" s="25">
        <v>741934</v>
      </c>
      <c r="J106" s="26"/>
      <c r="K106" s="27"/>
      <c r="L106" s="27"/>
      <c r="M106" s="27"/>
      <c r="N106" s="27"/>
      <c r="O106" s="28"/>
    </row>
    <row r="107" spans="1:15" ht="18" customHeight="1" thickTop="1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</row>
  </sheetData>
  <sheetProtection/>
  <mergeCells count="58">
    <mergeCell ref="H20:I20"/>
    <mergeCell ref="J20:J22"/>
    <mergeCell ref="K20:L21"/>
    <mergeCell ref="M20:O21"/>
    <mergeCell ref="H21:H22"/>
    <mergeCell ref="I21:I22"/>
    <mergeCell ref="A1:O1"/>
    <mergeCell ref="A2:O2"/>
    <mergeCell ref="A3:O3"/>
    <mergeCell ref="A4:G4"/>
    <mergeCell ref="H4:O4"/>
    <mergeCell ref="A5:A7"/>
    <mergeCell ref="B5:B7"/>
    <mergeCell ref="C5:C7"/>
    <mergeCell ref="D5:G5"/>
    <mergeCell ref="H5:I5"/>
    <mergeCell ref="K5:L6"/>
    <mergeCell ref="M5:O6"/>
    <mergeCell ref="D6:D7"/>
    <mergeCell ref="E6:E7"/>
    <mergeCell ref="F6:F7"/>
    <mergeCell ref="G6:G7"/>
    <mergeCell ref="H6:H7"/>
    <mergeCell ref="I6:I7"/>
    <mergeCell ref="J5:J7"/>
    <mergeCell ref="A107:O107"/>
    <mergeCell ref="A16:O16"/>
    <mergeCell ref="A17:O17"/>
    <mergeCell ref="A18:O18"/>
    <mergeCell ref="A19:G19"/>
    <mergeCell ref="H19:O19"/>
    <mergeCell ref="A20:A22"/>
    <mergeCell ref="B20:B22"/>
    <mergeCell ref="C20:C22"/>
    <mergeCell ref="D20:G20"/>
    <mergeCell ref="D21:D22"/>
    <mergeCell ref="E21:E22"/>
    <mergeCell ref="F21:F22"/>
    <mergeCell ref="G21:G22"/>
    <mergeCell ref="A70:O70"/>
    <mergeCell ref="A71:O71"/>
    <mergeCell ref="A72:O72"/>
    <mergeCell ref="A73:G73"/>
    <mergeCell ref="H73:O73"/>
    <mergeCell ref="A74:A76"/>
    <mergeCell ref="B74:B76"/>
    <mergeCell ref="C74:C76"/>
    <mergeCell ref="D74:G74"/>
    <mergeCell ref="D75:D76"/>
    <mergeCell ref="E75:E76"/>
    <mergeCell ref="F75:F76"/>
    <mergeCell ref="G75:G76"/>
    <mergeCell ref="H74:I74"/>
    <mergeCell ref="J74:J76"/>
    <mergeCell ref="K74:L75"/>
    <mergeCell ref="M74:O75"/>
    <mergeCell ref="H75:H76"/>
    <mergeCell ref="I75:I76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57" r:id="rId1"/>
  <rowBreaks count="2" manualBreakCount="2">
    <brk id="15" max="255" man="1"/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研考會</dc:creator>
  <cp:keywords/>
  <dc:description/>
  <cp:lastModifiedBy>user</cp:lastModifiedBy>
  <cp:lastPrinted>2019-04-11T03:25:45Z</cp:lastPrinted>
  <dcterms:created xsi:type="dcterms:W3CDTF">2013-02-26T02:27:19Z</dcterms:created>
  <dcterms:modified xsi:type="dcterms:W3CDTF">2019-04-11T03:26:04Z</dcterms:modified>
  <cp:category/>
  <cp:version/>
  <cp:contentType/>
  <cp:contentStatus/>
</cp:coreProperties>
</file>